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Cattariya inglist\Desktop\งาน SDQ ฉบับสมบูรณ์\"/>
    </mc:Choice>
  </mc:AlternateContent>
  <xr:revisionPtr revIDLastSave="0" documentId="8_{B81FC060-998A-4D4F-85D2-05BC3E60C7C7}" xr6:coauthVersionLast="47" xr6:coauthVersionMax="47" xr10:uidLastSave="{00000000-0000-0000-0000-000000000000}"/>
  <bookViews>
    <workbookView xWindow="-120" yWindow="-120" windowWidth="29040" windowHeight="15840" tabRatio="774" activeTab="1" xr2:uid="{00000000-000D-0000-FFFF-FFFF00000000}"/>
  </bookViews>
  <sheets>
    <sheet name="วิธีใช้งาน" sheetId="14" r:id="rId1"/>
    <sheet name="รายชือนักเรียน" sheetId="15" r:id="rId2"/>
    <sheet name="นักเรียนประเมิน" sheetId="1" r:id="rId3"/>
    <sheet name="ครูประเมินนักเรียน" sheetId="3" r:id="rId4"/>
    <sheet name="ผู้ปกครองประเมินนักเรียน" sheetId="4" r:id="rId5"/>
    <sheet name="ประเมิน 5 ด้าน นักเรียน" sheetId="6" r:id="rId6"/>
    <sheet name="ประเมิน 5 ด้านครูที่ปรึกษา" sheetId="7" r:id="rId7"/>
    <sheet name="ประเมิน 5 ด้านผู้ปกครอง" sheetId="8" r:id="rId8"/>
    <sheet name="แปลผลนนักเรียน" sheetId="9" r:id="rId9"/>
    <sheet name="แปลผลครูที่ปรึกษา" sheetId="10" r:id="rId10"/>
    <sheet name="แปลผลผู้ปกครอง" sheetId="11" r:id="rId11"/>
    <sheet name="รายงานการประเมิน SDQ" sheetId="12" r:id="rId12"/>
    <sheet name="กราฟแสดงผล" sheetId="13" r:id="rId13"/>
    <sheet name="รายละเอียดการแปลผล" sheetId="2" r:id="rId14"/>
  </sheets>
  <definedNames>
    <definedName name="_xlnm.Print_Titles" localSheetId="3">ครูประเมินนักเรียน!$1:$3</definedName>
    <definedName name="_xlnm.Print_Titles" localSheetId="2">นักเรียนประเมิน!$1:$3</definedName>
    <definedName name="_xlnm.Print_Titles" localSheetId="5">'ประเมิน 5 ด้าน นักเรียน'!$1:$3</definedName>
    <definedName name="_xlnm.Print_Titles" localSheetId="6">'ประเมิน 5 ด้านครูที่ปรึกษา'!$1:$3</definedName>
    <definedName name="_xlnm.Print_Titles" localSheetId="7">'ประเมิน 5 ด้านผู้ปกครอง'!$1:$3</definedName>
    <definedName name="_xlnm.Print_Titles" localSheetId="9">แปลผลครูที่ปรึกษา!$1:$3</definedName>
    <definedName name="_xlnm.Print_Titles" localSheetId="8">แปลผลนนักเรียน!$1:$3</definedName>
    <definedName name="_xlnm.Print_Titles" localSheetId="10">แปลผลผู้ปกครอง!$1:$3</definedName>
    <definedName name="_xlnm.Print_Titles" localSheetId="4">ผู้ปกครองประเมินนักเรียน!$1:$3</definedName>
    <definedName name="_xlnm.Print_Titles" localSheetId="11">'รายงานการประเมิน SDQ'!$1:$3</definedName>
  </definedNames>
  <calcPr calcId="181029"/>
</workbook>
</file>

<file path=xl/calcChain.xml><?xml version="1.0" encoding="utf-8"?>
<calcChain xmlns="http://schemas.openxmlformats.org/spreadsheetml/2006/main">
  <c r="A49" i="12" l="1"/>
  <c r="B49" i="12"/>
  <c r="C49" i="12"/>
  <c r="D49" i="12"/>
  <c r="E49" i="12"/>
  <c r="F49" i="12"/>
  <c r="A50" i="12"/>
  <c r="B50" i="12"/>
  <c r="C50" i="12"/>
  <c r="D50" i="12"/>
  <c r="E50" i="12"/>
  <c r="F50" i="12"/>
  <c r="A51" i="12"/>
  <c r="B51" i="12"/>
  <c r="C51" i="12"/>
  <c r="D51" i="12"/>
  <c r="E51" i="12"/>
  <c r="F51" i="12"/>
  <c r="A52" i="12"/>
  <c r="B52" i="12"/>
  <c r="C52" i="12"/>
  <c r="D52" i="12"/>
  <c r="E52" i="12"/>
  <c r="F52" i="12"/>
  <c r="A53" i="12"/>
  <c r="B53" i="12"/>
  <c r="C53" i="12"/>
  <c r="D53" i="12"/>
  <c r="E53" i="12"/>
  <c r="F53" i="12"/>
  <c r="A54" i="12"/>
  <c r="B54" i="12"/>
  <c r="C54" i="12"/>
  <c r="D54" i="12"/>
  <c r="E54" i="12"/>
  <c r="F54" i="12"/>
  <c r="A55" i="12"/>
  <c r="B55" i="12"/>
  <c r="C55" i="12"/>
  <c r="D55" i="12"/>
  <c r="E55" i="12"/>
  <c r="F55" i="12"/>
  <c r="A56" i="12"/>
  <c r="B56" i="12"/>
  <c r="C56" i="12"/>
  <c r="D56" i="12"/>
  <c r="E56" i="12"/>
  <c r="F56" i="12"/>
  <c r="A57" i="12"/>
  <c r="B57" i="12"/>
  <c r="C57" i="12"/>
  <c r="D57" i="12"/>
  <c r="E57" i="12"/>
  <c r="F57" i="12"/>
  <c r="A58" i="12"/>
  <c r="B58" i="12"/>
  <c r="C58" i="12"/>
  <c r="D58" i="12"/>
  <c r="E58" i="12"/>
  <c r="F58" i="12"/>
  <c r="A59" i="12"/>
  <c r="B59" i="12"/>
  <c r="C59" i="12"/>
  <c r="D59" i="12"/>
  <c r="E59" i="12"/>
  <c r="F59" i="12"/>
  <c r="A60" i="12"/>
  <c r="B60" i="12"/>
  <c r="C60" i="12"/>
  <c r="D60" i="12"/>
  <c r="E60" i="12"/>
  <c r="F60" i="12"/>
  <c r="A61" i="12"/>
  <c r="B61" i="12"/>
  <c r="C61" i="12"/>
  <c r="D61" i="12"/>
  <c r="E61" i="12"/>
  <c r="F61" i="12"/>
  <c r="A62" i="12"/>
  <c r="B62" i="12"/>
  <c r="C62" i="12"/>
  <c r="D62" i="12"/>
  <c r="E62" i="12"/>
  <c r="F62" i="12"/>
  <c r="A63" i="12"/>
  <c r="B63" i="12"/>
  <c r="C63" i="12"/>
  <c r="D63" i="12"/>
  <c r="E63" i="12"/>
  <c r="F63" i="12"/>
  <c r="A64" i="12"/>
  <c r="B64" i="12"/>
  <c r="C64" i="12"/>
  <c r="D64" i="12"/>
  <c r="E64" i="12"/>
  <c r="F64" i="12"/>
  <c r="A65" i="12"/>
  <c r="B65" i="12"/>
  <c r="C65" i="12"/>
  <c r="D65" i="12"/>
  <c r="E65" i="12"/>
  <c r="F65" i="12"/>
  <c r="A66" i="12"/>
  <c r="B66" i="12"/>
  <c r="C66" i="12"/>
  <c r="D66" i="12"/>
  <c r="E66" i="12"/>
  <c r="F66" i="12"/>
  <c r="A67" i="12"/>
  <c r="B67" i="12"/>
  <c r="C67" i="12"/>
  <c r="D67" i="12"/>
  <c r="E67" i="12"/>
  <c r="F67" i="12"/>
  <c r="A68" i="12"/>
  <c r="B68" i="12"/>
  <c r="C68" i="12"/>
  <c r="D68" i="12"/>
  <c r="E68" i="12"/>
  <c r="F68" i="12"/>
  <c r="A69" i="12"/>
  <c r="B69" i="12"/>
  <c r="C69" i="12"/>
  <c r="D69" i="12"/>
  <c r="E69" i="12"/>
  <c r="F69" i="12"/>
  <c r="A70" i="12"/>
  <c r="B70" i="12"/>
  <c r="C70" i="12"/>
  <c r="D70" i="12"/>
  <c r="E70" i="12"/>
  <c r="F70" i="12"/>
  <c r="A71" i="12"/>
  <c r="B71" i="12"/>
  <c r="C71" i="12"/>
  <c r="D71" i="12"/>
  <c r="E71" i="12"/>
  <c r="F71" i="12"/>
  <c r="A72" i="12"/>
  <c r="B72" i="12"/>
  <c r="C72" i="12"/>
  <c r="D72" i="12"/>
  <c r="E72" i="12"/>
  <c r="F72" i="12"/>
  <c r="A73" i="12"/>
  <c r="B73" i="12"/>
  <c r="C73" i="12"/>
  <c r="D73" i="12"/>
  <c r="E73" i="12"/>
  <c r="F73" i="12"/>
  <c r="A74" i="12"/>
  <c r="B74" i="12"/>
  <c r="C74" i="12"/>
  <c r="D74" i="12"/>
  <c r="E74" i="12"/>
  <c r="F74" i="12"/>
  <c r="A75" i="12"/>
  <c r="B75" i="12"/>
  <c r="C75" i="12"/>
  <c r="D75" i="12"/>
  <c r="E75" i="12"/>
  <c r="F75" i="12"/>
  <c r="A76" i="12"/>
  <c r="B76" i="12"/>
  <c r="C76" i="12"/>
  <c r="D76" i="12"/>
  <c r="E76" i="12"/>
  <c r="F76" i="12"/>
  <c r="A77" i="12"/>
  <c r="B77" i="12"/>
  <c r="C77" i="12"/>
  <c r="D77" i="12"/>
  <c r="E77" i="12"/>
  <c r="F77" i="12"/>
  <c r="A78" i="12"/>
  <c r="B78" i="12"/>
  <c r="C78" i="12"/>
  <c r="D78" i="12"/>
  <c r="E78" i="12"/>
  <c r="F78" i="12"/>
  <c r="A79" i="12"/>
  <c r="B79" i="12"/>
  <c r="C79" i="12"/>
  <c r="D79" i="12"/>
  <c r="E79" i="12"/>
  <c r="F79" i="12"/>
  <c r="A80" i="12"/>
  <c r="B80" i="12"/>
  <c r="C80" i="12"/>
  <c r="D80" i="12"/>
  <c r="E80" i="12"/>
  <c r="F80" i="12"/>
  <c r="A81" i="12"/>
  <c r="B81" i="12"/>
  <c r="C81" i="12"/>
  <c r="D81" i="12"/>
  <c r="E81" i="12"/>
  <c r="F81" i="12"/>
  <c r="A82" i="12"/>
  <c r="B82" i="12"/>
  <c r="C82" i="12"/>
  <c r="D82" i="12"/>
  <c r="E82" i="12"/>
  <c r="F82" i="12"/>
  <c r="A83" i="12"/>
  <c r="B83" i="12"/>
  <c r="C83" i="12"/>
  <c r="D83" i="12"/>
  <c r="E83" i="12"/>
  <c r="F83" i="12"/>
  <c r="A84" i="12"/>
  <c r="B84" i="12"/>
  <c r="C84" i="12"/>
  <c r="D84" i="12"/>
  <c r="E84" i="12"/>
  <c r="F84" i="12"/>
  <c r="A85" i="12"/>
  <c r="B85" i="12"/>
  <c r="C85" i="12"/>
  <c r="D85" i="12"/>
  <c r="E85" i="12"/>
  <c r="F85" i="12"/>
  <c r="A86" i="12"/>
  <c r="B86" i="12"/>
  <c r="C86" i="12"/>
  <c r="D86" i="12"/>
  <c r="E86" i="12"/>
  <c r="F86" i="12"/>
  <c r="A87" i="12"/>
  <c r="B87" i="12"/>
  <c r="C87" i="12"/>
  <c r="D87" i="12"/>
  <c r="E87" i="12"/>
  <c r="F87" i="12"/>
  <c r="A88" i="12"/>
  <c r="B88" i="12"/>
  <c r="C88" i="12"/>
  <c r="D88" i="12"/>
  <c r="E88" i="12"/>
  <c r="F88" i="12"/>
  <c r="A89" i="12"/>
  <c r="B89" i="12"/>
  <c r="C89" i="12"/>
  <c r="D89" i="12"/>
  <c r="E89" i="12"/>
  <c r="F89" i="12"/>
  <c r="A90" i="12"/>
  <c r="B90" i="12"/>
  <c r="C90" i="12"/>
  <c r="D90" i="12"/>
  <c r="E90" i="12"/>
  <c r="F90" i="12"/>
  <c r="A91" i="12"/>
  <c r="B91" i="12"/>
  <c r="C91" i="12"/>
  <c r="D91" i="12"/>
  <c r="E91" i="12"/>
  <c r="F91" i="12"/>
  <c r="A92" i="12"/>
  <c r="B92" i="12"/>
  <c r="C92" i="12"/>
  <c r="D92" i="12"/>
  <c r="E92" i="12"/>
  <c r="F92" i="12"/>
  <c r="A93" i="12"/>
  <c r="B93" i="12"/>
  <c r="C93" i="12"/>
  <c r="D93" i="12"/>
  <c r="E93" i="12"/>
  <c r="F93" i="12"/>
  <c r="A94" i="12"/>
  <c r="B94" i="12"/>
  <c r="C94" i="12"/>
  <c r="D94" i="12"/>
  <c r="E94" i="12"/>
  <c r="F94" i="12"/>
  <c r="A95" i="12"/>
  <c r="B95" i="12"/>
  <c r="C95" i="12"/>
  <c r="D95" i="12"/>
  <c r="E95" i="12"/>
  <c r="F95" i="12"/>
  <c r="A96" i="12"/>
  <c r="B96" i="12"/>
  <c r="C96" i="12"/>
  <c r="D96" i="12"/>
  <c r="E96" i="12"/>
  <c r="F96" i="12"/>
  <c r="A97" i="12"/>
  <c r="B97" i="12"/>
  <c r="C97" i="12"/>
  <c r="D97" i="12"/>
  <c r="E97" i="12"/>
  <c r="F97" i="12"/>
  <c r="A98" i="12"/>
  <c r="B98" i="12"/>
  <c r="C98" i="12"/>
  <c r="D98" i="12"/>
  <c r="E98" i="12"/>
  <c r="F98" i="12"/>
  <c r="A99" i="12"/>
  <c r="B99" i="12"/>
  <c r="C99" i="12"/>
  <c r="D99" i="12"/>
  <c r="E99" i="12"/>
  <c r="F99" i="12"/>
  <c r="A100" i="12"/>
  <c r="B100" i="12"/>
  <c r="C100" i="12"/>
  <c r="D100" i="12"/>
  <c r="E100" i="12"/>
  <c r="F100" i="12"/>
  <c r="A101" i="12"/>
  <c r="B101" i="12"/>
  <c r="C101" i="12"/>
  <c r="D101" i="12"/>
  <c r="E101" i="12"/>
  <c r="F101" i="12"/>
  <c r="A102" i="12"/>
  <c r="B102" i="12"/>
  <c r="C102" i="12"/>
  <c r="D102" i="12"/>
  <c r="E102" i="12"/>
  <c r="F102" i="12"/>
  <c r="A103" i="12"/>
  <c r="B103" i="12"/>
  <c r="C103" i="12"/>
  <c r="D103" i="12"/>
  <c r="E103" i="12"/>
  <c r="F103" i="12"/>
  <c r="A104" i="12"/>
  <c r="B104" i="12"/>
  <c r="C104" i="12"/>
  <c r="D104" i="12"/>
  <c r="E104" i="12"/>
  <c r="F104" i="12"/>
  <c r="A105" i="12"/>
  <c r="B105" i="12"/>
  <c r="C105" i="12"/>
  <c r="D105" i="12"/>
  <c r="E105" i="12"/>
  <c r="F105" i="12"/>
  <c r="A106" i="12"/>
  <c r="B106" i="12"/>
  <c r="C106" i="12"/>
  <c r="D106" i="12"/>
  <c r="E106" i="12"/>
  <c r="F106" i="12"/>
  <c r="A107" i="12"/>
  <c r="B107" i="12"/>
  <c r="C107" i="12"/>
  <c r="D107" i="12"/>
  <c r="E107" i="12"/>
  <c r="F107" i="12"/>
  <c r="A108" i="12"/>
  <c r="B108" i="12"/>
  <c r="C108" i="12"/>
  <c r="D108" i="12"/>
  <c r="E108" i="12"/>
  <c r="F108" i="12"/>
  <c r="A109" i="12"/>
  <c r="B109" i="12"/>
  <c r="C109" i="12"/>
  <c r="D109" i="12"/>
  <c r="E109" i="12"/>
  <c r="F109" i="12"/>
  <c r="A110" i="12"/>
  <c r="B110" i="12"/>
  <c r="C110" i="12"/>
  <c r="D110" i="12"/>
  <c r="E110" i="12"/>
  <c r="F110" i="12"/>
  <c r="A111" i="12"/>
  <c r="B111" i="12"/>
  <c r="C111" i="12"/>
  <c r="D111" i="12"/>
  <c r="E111" i="12"/>
  <c r="F111" i="12"/>
  <c r="A112" i="12"/>
  <c r="B112" i="12"/>
  <c r="C112" i="12"/>
  <c r="D112" i="12"/>
  <c r="E112" i="12"/>
  <c r="F112" i="12"/>
  <c r="A113" i="12"/>
  <c r="B113" i="12"/>
  <c r="C113" i="12"/>
  <c r="D113" i="12"/>
  <c r="E113" i="12"/>
  <c r="F113" i="12"/>
  <c r="A114" i="12"/>
  <c r="B114" i="12"/>
  <c r="C114" i="12"/>
  <c r="D114" i="12"/>
  <c r="E114" i="12"/>
  <c r="F114" i="12"/>
  <c r="A115" i="12"/>
  <c r="B115" i="12"/>
  <c r="C115" i="12"/>
  <c r="D115" i="12"/>
  <c r="E115" i="12"/>
  <c r="F115" i="12"/>
  <c r="A116" i="12"/>
  <c r="B116" i="12"/>
  <c r="C116" i="12"/>
  <c r="D116" i="12"/>
  <c r="E116" i="12"/>
  <c r="F116" i="12"/>
  <c r="A117" i="12"/>
  <c r="B117" i="12"/>
  <c r="C117" i="12"/>
  <c r="D117" i="12"/>
  <c r="E117" i="12"/>
  <c r="F117" i="12"/>
  <c r="A118" i="12"/>
  <c r="B118" i="12"/>
  <c r="C118" i="12"/>
  <c r="D118" i="12"/>
  <c r="E118" i="12"/>
  <c r="F118" i="12"/>
  <c r="A119" i="12"/>
  <c r="B119" i="12"/>
  <c r="C119" i="12"/>
  <c r="D119" i="12"/>
  <c r="E119" i="12"/>
  <c r="F119" i="12"/>
  <c r="A120" i="12"/>
  <c r="B120" i="12"/>
  <c r="C120" i="12"/>
  <c r="D120" i="12"/>
  <c r="E120" i="12"/>
  <c r="F120" i="12"/>
  <c r="A121" i="12"/>
  <c r="B121" i="12"/>
  <c r="C121" i="12"/>
  <c r="D121" i="12"/>
  <c r="E121" i="12"/>
  <c r="F121" i="12"/>
  <c r="A122" i="12"/>
  <c r="B122" i="12"/>
  <c r="C122" i="12"/>
  <c r="D122" i="12"/>
  <c r="E122" i="12"/>
  <c r="F122" i="12"/>
  <c r="A123" i="12"/>
  <c r="B123" i="12"/>
  <c r="C123" i="12"/>
  <c r="D123" i="12"/>
  <c r="E123" i="12"/>
  <c r="F123" i="12"/>
  <c r="A124" i="12"/>
  <c r="B124" i="12"/>
  <c r="C124" i="12"/>
  <c r="D124" i="12"/>
  <c r="E124" i="12"/>
  <c r="F124" i="12"/>
  <c r="A125" i="12"/>
  <c r="B125" i="12"/>
  <c r="C125" i="12"/>
  <c r="D125" i="12"/>
  <c r="E125" i="12"/>
  <c r="F125" i="12"/>
  <c r="A126" i="12"/>
  <c r="B126" i="12"/>
  <c r="C126" i="12"/>
  <c r="D126" i="12"/>
  <c r="E126" i="12"/>
  <c r="F126" i="12"/>
  <c r="A127" i="12"/>
  <c r="B127" i="12"/>
  <c r="C127" i="12"/>
  <c r="D127" i="12"/>
  <c r="E127" i="12"/>
  <c r="F127" i="12"/>
  <c r="A128" i="12"/>
  <c r="B128" i="12"/>
  <c r="C128" i="12"/>
  <c r="D128" i="12"/>
  <c r="E128" i="12"/>
  <c r="F128" i="12"/>
  <c r="A129" i="12"/>
  <c r="B129" i="12"/>
  <c r="C129" i="12"/>
  <c r="D129" i="12"/>
  <c r="E129" i="12"/>
  <c r="F129" i="12"/>
  <c r="A130" i="12"/>
  <c r="B130" i="12"/>
  <c r="C130" i="12"/>
  <c r="D130" i="12"/>
  <c r="E130" i="12"/>
  <c r="F130" i="12"/>
  <c r="A131" i="12"/>
  <c r="B131" i="12"/>
  <c r="C131" i="12"/>
  <c r="D131" i="12"/>
  <c r="E131" i="12"/>
  <c r="F131" i="12"/>
  <c r="A132" i="12"/>
  <c r="B132" i="12"/>
  <c r="C132" i="12"/>
  <c r="D132" i="12"/>
  <c r="E132" i="12"/>
  <c r="F132" i="12"/>
  <c r="A133" i="12"/>
  <c r="B133" i="12"/>
  <c r="C133" i="12"/>
  <c r="D133" i="12"/>
  <c r="E133" i="12"/>
  <c r="F133" i="12"/>
  <c r="A134" i="12"/>
  <c r="B134" i="12"/>
  <c r="C134" i="12"/>
  <c r="D134" i="12"/>
  <c r="E134" i="12"/>
  <c r="F134" i="12"/>
  <c r="A135" i="12"/>
  <c r="B135" i="12"/>
  <c r="C135" i="12"/>
  <c r="D135" i="12"/>
  <c r="E135" i="12"/>
  <c r="F135" i="12"/>
  <c r="A136" i="12"/>
  <c r="B136" i="12"/>
  <c r="C136" i="12"/>
  <c r="D136" i="12"/>
  <c r="E136" i="12"/>
  <c r="F136" i="12"/>
  <c r="A137" i="12"/>
  <c r="B137" i="12"/>
  <c r="C137" i="12"/>
  <c r="D137" i="12"/>
  <c r="E137" i="12"/>
  <c r="F137" i="12"/>
  <c r="A138" i="12"/>
  <c r="B138" i="12"/>
  <c r="C138" i="12"/>
  <c r="D138" i="12"/>
  <c r="E138" i="12"/>
  <c r="F138" i="12"/>
  <c r="A139" i="12"/>
  <c r="B139" i="12"/>
  <c r="C139" i="12"/>
  <c r="D139" i="12"/>
  <c r="E139" i="12"/>
  <c r="F139" i="12"/>
  <c r="A140" i="12"/>
  <c r="B140" i="12"/>
  <c r="C140" i="12"/>
  <c r="D140" i="12"/>
  <c r="E140" i="12"/>
  <c r="F140" i="12"/>
  <c r="A141" i="12"/>
  <c r="B141" i="12"/>
  <c r="C141" i="12"/>
  <c r="D141" i="12"/>
  <c r="E141" i="12"/>
  <c r="F141" i="12"/>
  <c r="A142" i="12"/>
  <c r="B142" i="12"/>
  <c r="C142" i="12"/>
  <c r="D142" i="12"/>
  <c r="E142" i="12"/>
  <c r="F142" i="12"/>
  <c r="A143" i="12"/>
  <c r="B143" i="12"/>
  <c r="C143" i="12"/>
  <c r="D143" i="12"/>
  <c r="E143" i="12"/>
  <c r="F143" i="12"/>
  <c r="A144" i="12"/>
  <c r="B144" i="12"/>
  <c r="C144" i="12"/>
  <c r="D144" i="12"/>
  <c r="E144" i="12"/>
  <c r="F144" i="12"/>
  <c r="A145" i="12"/>
  <c r="B145" i="12"/>
  <c r="C145" i="12"/>
  <c r="D145" i="12"/>
  <c r="E145" i="12"/>
  <c r="F145" i="12"/>
  <c r="A146" i="12"/>
  <c r="B146" i="12"/>
  <c r="C146" i="12"/>
  <c r="D146" i="12"/>
  <c r="E146" i="12"/>
  <c r="F146" i="12"/>
  <c r="A147" i="12"/>
  <c r="B147" i="12"/>
  <c r="C147" i="12"/>
  <c r="D147" i="12"/>
  <c r="E147" i="12"/>
  <c r="F147" i="12"/>
  <c r="A148" i="12"/>
  <c r="B148" i="12"/>
  <c r="C148" i="12"/>
  <c r="D148" i="12"/>
  <c r="E148" i="12"/>
  <c r="F148" i="12"/>
  <c r="A149" i="12"/>
  <c r="B149" i="12"/>
  <c r="C149" i="12"/>
  <c r="D149" i="12"/>
  <c r="E149" i="12"/>
  <c r="F149" i="12"/>
  <c r="A150" i="12"/>
  <c r="B150" i="12"/>
  <c r="C150" i="12"/>
  <c r="D150" i="12"/>
  <c r="E150" i="12"/>
  <c r="F150" i="12"/>
  <c r="A151" i="12"/>
  <c r="B151" i="12"/>
  <c r="C151" i="12"/>
  <c r="D151" i="12"/>
  <c r="E151" i="12"/>
  <c r="F151" i="12"/>
  <c r="A152" i="12"/>
  <c r="B152" i="12"/>
  <c r="C152" i="12"/>
  <c r="D152" i="12"/>
  <c r="E152" i="12"/>
  <c r="F152" i="12"/>
  <c r="A153" i="12"/>
  <c r="B153" i="12"/>
  <c r="C153" i="12"/>
  <c r="D153" i="12"/>
  <c r="E153" i="12"/>
  <c r="F153" i="12"/>
  <c r="A154" i="12"/>
  <c r="B154" i="12"/>
  <c r="C154" i="12"/>
  <c r="D154" i="12"/>
  <c r="E154" i="12"/>
  <c r="F154" i="12"/>
  <c r="A155" i="12"/>
  <c r="B155" i="12"/>
  <c r="C155" i="12"/>
  <c r="D155" i="12"/>
  <c r="E155" i="12"/>
  <c r="F155" i="12"/>
  <c r="A156" i="12"/>
  <c r="B156" i="12"/>
  <c r="C156" i="12"/>
  <c r="D156" i="12"/>
  <c r="E156" i="12"/>
  <c r="F156" i="12"/>
  <c r="A157" i="12"/>
  <c r="B157" i="12"/>
  <c r="C157" i="12"/>
  <c r="D157" i="12"/>
  <c r="E157" i="12"/>
  <c r="F157" i="12"/>
  <c r="A158" i="12"/>
  <c r="B158" i="12"/>
  <c r="C158" i="12"/>
  <c r="D158" i="12"/>
  <c r="E158" i="12"/>
  <c r="F158" i="12"/>
  <c r="A159" i="12"/>
  <c r="B159" i="12"/>
  <c r="C159" i="12"/>
  <c r="D159" i="12"/>
  <c r="E159" i="12"/>
  <c r="F159" i="12"/>
  <c r="A160" i="12"/>
  <c r="B160" i="12"/>
  <c r="C160" i="12"/>
  <c r="D160" i="12"/>
  <c r="E160" i="12"/>
  <c r="F160" i="12"/>
  <c r="A161" i="12"/>
  <c r="B161" i="12"/>
  <c r="C161" i="12"/>
  <c r="D161" i="12"/>
  <c r="E161" i="12"/>
  <c r="F161" i="12"/>
  <c r="A162" i="12"/>
  <c r="B162" i="12"/>
  <c r="C162" i="12"/>
  <c r="D162" i="12"/>
  <c r="E162" i="12"/>
  <c r="F162" i="12"/>
  <c r="A163" i="12"/>
  <c r="B163" i="12"/>
  <c r="C163" i="12"/>
  <c r="D163" i="12"/>
  <c r="E163" i="12"/>
  <c r="F163" i="12"/>
  <c r="A49" i="11"/>
  <c r="B49" i="11"/>
  <c r="C49" i="11"/>
  <c r="D49" i="11"/>
  <c r="E49" i="11"/>
  <c r="F49" i="11"/>
  <c r="A50" i="11"/>
  <c r="B50" i="11"/>
  <c r="C50" i="11"/>
  <c r="D50" i="11"/>
  <c r="E50" i="11"/>
  <c r="F50" i="11"/>
  <c r="A51" i="11"/>
  <c r="B51" i="11"/>
  <c r="C51" i="11"/>
  <c r="D51" i="11"/>
  <c r="E51" i="11"/>
  <c r="F51" i="11"/>
  <c r="A52" i="11"/>
  <c r="B52" i="11"/>
  <c r="C52" i="11"/>
  <c r="D52" i="11"/>
  <c r="E52" i="11"/>
  <c r="F52" i="11"/>
  <c r="A53" i="11"/>
  <c r="B53" i="11"/>
  <c r="C53" i="11"/>
  <c r="D53" i="11"/>
  <c r="E53" i="11"/>
  <c r="F53" i="11"/>
  <c r="A54" i="11"/>
  <c r="B54" i="11"/>
  <c r="C54" i="11"/>
  <c r="D54" i="11"/>
  <c r="E54" i="11"/>
  <c r="F54" i="11"/>
  <c r="A55" i="11"/>
  <c r="B55" i="11"/>
  <c r="C55" i="11"/>
  <c r="D55" i="11"/>
  <c r="E55" i="11"/>
  <c r="F55" i="11"/>
  <c r="A56" i="11"/>
  <c r="B56" i="11"/>
  <c r="C56" i="11"/>
  <c r="D56" i="11"/>
  <c r="E56" i="11"/>
  <c r="F56" i="11"/>
  <c r="A57" i="11"/>
  <c r="B57" i="11"/>
  <c r="C57" i="11"/>
  <c r="D57" i="11"/>
  <c r="E57" i="11"/>
  <c r="F57" i="11"/>
  <c r="A58" i="11"/>
  <c r="B58" i="11"/>
  <c r="C58" i="11"/>
  <c r="D58" i="11"/>
  <c r="E58" i="11"/>
  <c r="F58" i="11"/>
  <c r="A59" i="11"/>
  <c r="B59" i="11"/>
  <c r="C59" i="11"/>
  <c r="D59" i="11"/>
  <c r="E59" i="11"/>
  <c r="F59" i="11"/>
  <c r="A60" i="11"/>
  <c r="B60" i="11"/>
  <c r="C60" i="11"/>
  <c r="D60" i="11"/>
  <c r="E60" i="11"/>
  <c r="F60" i="11"/>
  <c r="A61" i="11"/>
  <c r="B61" i="11"/>
  <c r="C61" i="11"/>
  <c r="D61" i="11"/>
  <c r="E61" i="11"/>
  <c r="F61" i="11"/>
  <c r="A62" i="11"/>
  <c r="B62" i="11"/>
  <c r="C62" i="11"/>
  <c r="D62" i="11"/>
  <c r="E62" i="11"/>
  <c r="F62" i="11"/>
  <c r="A63" i="11"/>
  <c r="B63" i="11"/>
  <c r="C63" i="11"/>
  <c r="D63" i="11"/>
  <c r="E63" i="11"/>
  <c r="F63" i="11"/>
  <c r="A64" i="11"/>
  <c r="B64" i="11"/>
  <c r="C64" i="11"/>
  <c r="D64" i="11"/>
  <c r="E64" i="11"/>
  <c r="F64" i="11"/>
  <c r="A65" i="11"/>
  <c r="B65" i="11"/>
  <c r="C65" i="11"/>
  <c r="D65" i="11"/>
  <c r="E65" i="11"/>
  <c r="F65" i="11"/>
  <c r="A66" i="11"/>
  <c r="B66" i="11"/>
  <c r="C66" i="11"/>
  <c r="D66" i="11"/>
  <c r="E66" i="11"/>
  <c r="F66" i="11"/>
  <c r="A67" i="11"/>
  <c r="B67" i="11"/>
  <c r="C67" i="11"/>
  <c r="D67" i="11"/>
  <c r="E67" i="11"/>
  <c r="F67" i="11"/>
  <c r="A68" i="11"/>
  <c r="B68" i="11"/>
  <c r="C68" i="11"/>
  <c r="D68" i="11"/>
  <c r="E68" i="11"/>
  <c r="F68" i="11"/>
  <c r="A69" i="11"/>
  <c r="B69" i="11"/>
  <c r="C69" i="11"/>
  <c r="D69" i="11"/>
  <c r="E69" i="11"/>
  <c r="F69" i="11"/>
  <c r="A70" i="11"/>
  <c r="B70" i="11"/>
  <c r="C70" i="11"/>
  <c r="D70" i="11"/>
  <c r="E70" i="11"/>
  <c r="F70" i="11"/>
  <c r="A71" i="11"/>
  <c r="B71" i="11"/>
  <c r="C71" i="11"/>
  <c r="D71" i="11"/>
  <c r="E71" i="11"/>
  <c r="F71" i="11"/>
  <c r="A72" i="11"/>
  <c r="B72" i="11"/>
  <c r="C72" i="11"/>
  <c r="D72" i="11"/>
  <c r="E72" i="11"/>
  <c r="F72" i="11"/>
  <c r="A73" i="11"/>
  <c r="B73" i="11"/>
  <c r="C73" i="11"/>
  <c r="D73" i="11"/>
  <c r="E73" i="11"/>
  <c r="F73" i="11"/>
  <c r="A74" i="11"/>
  <c r="B74" i="11"/>
  <c r="C74" i="11"/>
  <c r="D74" i="11"/>
  <c r="E74" i="11"/>
  <c r="F74" i="11"/>
  <c r="A75" i="11"/>
  <c r="B75" i="11"/>
  <c r="C75" i="11"/>
  <c r="D75" i="11"/>
  <c r="E75" i="11"/>
  <c r="F75" i="11"/>
  <c r="A76" i="11"/>
  <c r="B76" i="11"/>
  <c r="C76" i="11"/>
  <c r="D76" i="11"/>
  <c r="E76" i="11"/>
  <c r="F76" i="11"/>
  <c r="A77" i="11"/>
  <c r="B77" i="11"/>
  <c r="C77" i="11"/>
  <c r="D77" i="11"/>
  <c r="E77" i="11"/>
  <c r="F77" i="11"/>
  <c r="A78" i="11"/>
  <c r="B78" i="11"/>
  <c r="C78" i="11"/>
  <c r="D78" i="11"/>
  <c r="E78" i="11"/>
  <c r="F78" i="11"/>
  <c r="A79" i="11"/>
  <c r="B79" i="11"/>
  <c r="C79" i="11"/>
  <c r="D79" i="11"/>
  <c r="E79" i="11"/>
  <c r="F79" i="11"/>
  <c r="A80" i="11"/>
  <c r="B80" i="11"/>
  <c r="C80" i="11"/>
  <c r="D80" i="11"/>
  <c r="E80" i="11"/>
  <c r="F80" i="11"/>
  <c r="A81" i="11"/>
  <c r="B81" i="11"/>
  <c r="C81" i="11"/>
  <c r="D81" i="11"/>
  <c r="E81" i="11"/>
  <c r="F81" i="11"/>
  <c r="A82" i="11"/>
  <c r="B82" i="11"/>
  <c r="C82" i="11"/>
  <c r="D82" i="11"/>
  <c r="E82" i="11"/>
  <c r="F82" i="11"/>
  <c r="A83" i="11"/>
  <c r="B83" i="11"/>
  <c r="C83" i="11"/>
  <c r="D83" i="11"/>
  <c r="E83" i="11"/>
  <c r="F83" i="11"/>
  <c r="A84" i="11"/>
  <c r="B84" i="11"/>
  <c r="C84" i="11"/>
  <c r="D84" i="11"/>
  <c r="E84" i="11"/>
  <c r="F84" i="11"/>
  <c r="A85" i="11"/>
  <c r="B85" i="11"/>
  <c r="C85" i="11"/>
  <c r="D85" i="11"/>
  <c r="E85" i="11"/>
  <c r="F85" i="11"/>
  <c r="A86" i="11"/>
  <c r="B86" i="11"/>
  <c r="C86" i="11"/>
  <c r="D86" i="11"/>
  <c r="E86" i="11"/>
  <c r="F86" i="11"/>
  <c r="A87" i="11"/>
  <c r="B87" i="11"/>
  <c r="C87" i="11"/>
  <c r="D87" i="11"/>
  <c r="E87" i="11"/>
  <c r="F87" i="11"/>
  <c r="A88" i="11"/>
  <c r="B88" i="11"/>
  <c r="C88" i="11"/>
  <c r="D88" i="11"/>
  <c r="E88" i="11"/>
  <c r="F88" i="11"/>
  <c r="A89" i="11"/>
  <c r="B89" i="11"/>
  <c r="C89" i="11"/>
  <c r="D89" i="11"/>
  <c r="E89" i="11"/>
  <c r="F89" i="11"/>
  <c r="A90" i="11"/>
  <c r="B90" i="11"/>
  <c r="C90" i="11"/>
  <c r="D90" i="11"/>
  <c r="E90" i="11"/>
  <c r="F90" i="11"/>
  <c r="A91" i="11"/>
  <c r="B91" i="11"/>
  <c r="C91" i="11"/>
  <c r="D91" i="11"/>
  <c r="E91" i="11"/>
  <c r="F91" i="11"/>
  <c r="A92" i="11"/>
  <c r="B92" i="11"/>
  <c r="C92" i="11"/>
  <c r="D92" i="11"/>
  <c r="E92" i="11"/>
  <c r="F92" i="11"/>
  <c r="A93" i="11"/>
  <c r="B93" i="11"/>
  <c r="C93" i="11"/>
  <c r="D93" i="11"/>
  <c r="E93" i="11"/>
  <c r="F93" i="11"/>
  <c r="A94" i="11"/>
  <c r="B94" i="11"/>
  <c r="C94" i="11"/>
  <c r="D94" i="11"/>
  <c r="E94" i="11"/>
  <c r="F94" i="11"/>
  <c r="A95" i="11"/>
  <c r="B95" i="11"/>
  <c r="C95" i="11"/>
  <c r="D95" i="11"/>
  <c r="E95" i="11"/>
  <c r="F95" i="11"/>
  <c r="A96" i="11"/>
  <c r="B96" i="11"/>
  <c r="C96" i="11"/>
  <c r="D96" i="11"/>
  <c r="E96" i="11"/>
  <c r="F96" i="11"/>
  <c r="A97" i="11"/>
  <c r="B97" i="11"/>
  <c r="C97" i="11"/>
  <c r="D97" i="11"/>
  <c r="E97" i="11"/>
  <c r="F97" i="11"/>
  <c r="A98" i="11"/>
  <c r="B98" i="11"/>
  <c r="C98" i="11"/>
  <c r="D98" i="11"/>
  <c r="E98" i="11"/>
  <c r="F98" i="11"/>
  <c r="A99" i="11"/>
  <c r="B99" i="11"/>
  <c r="C99" i="11"/>
  <c r="D99" i="11"/>
  <c r="E99" i="11"/>
  <c r="F99" i="11"/>
  <c r="A100" i="11"/>
  <c r="B100" i="11"/>
  <c r="C100" i="11"/>
  <c r="D100" i="11"/>
  <c r="E100" i="11"/>
  <c r="F100" i="11"/>
  <c r="A101" i="11"/>
  <c r="B101" i="11"/>
  <c r="C101" i="11"/>
  <c r="D101" i="11"/>
  <c r="E101" i="11"/>
  <c r="F101" i="11"/>
  <c r="A102" i="11"/>
  <c r="B102" i="11"/>
  <c r="C102" i="11"/>
  <c r="D102" i="11"/>
  <c r="E102" i="11"/>
  <c r="F102" i="11"/>
  <c r="A103" i="11"/>
  <c r="B103" i="11"/>
  <c r="C103" i="11"/>
  <c r="D103" i="11"/>
  <c r="E103" i="11"/>
  <c r="F103" i="11"/>
  <c r="A104" i="11"/>
  <c r="B104" i="11"/>
  <c r="C104" i="11"/>
  <c r="D104" i="11"/>
  <c r="E104" i="11"/>
  <c r="F104" i="11"/>
  <c r="A105" i="11"/>
  <c r="B105" i="11"/>
  <c r="C105" i="11"/>
  <c r="D105" i="11"/>
  <c r="E105" i="11"/>
  <c r="F105" i="11"/>
  <c r="A106" i="11"/>
  <c r="B106" i="11"/>
  <c r="C106" i="11"/>
  <c r="D106" i="11"/>
  <c r="E106" i="11"/>
  <c r="F106" i="11"/>
  <c r="A107" i="11"/>
  <c r="B107" i="11"/>
  <c r="C107" i="11"/>
  <c r="D107" i="11"/>
  <c r="E107" i="11"/>
  <c r="F107" i="11"/>
  <c r="A108" i="11"/>
  <c r="B108" i="11"/>
  <c r="C108" i="11"/>
  <c r="D108" i="11"/>
  <c r="E108" i="11"/>
  <c r="F108" i="11"/>
  <c r="A109" i="11"/>
  <c r="B109" i="11"/>
  <c r="C109" i="11"/>
  <c r="D109" i="11"/>
  <c r="E109" i="11"/>
  <c r="F109" i="11"/>
  <c r="A110" i="11"/>
  <c r="B110" i="11"/>
  <c r="C110" i="11"/>
  <c r="D110" i="11"/>
  <c r="E110" i="11"/>
  <c r="F110" i="11"/>
  <c r="A111" i="11"/>
  <c r="B111" i="11"/>
  <c r="C111" i="11"/>
  <c r="D111" i="11"/>
  <c r="E111" i="11"/>
  <c r="F111" i="11"/>
  <c r="A112" i="11"/>
  <c r="B112" i="11"/>
  <c r="C112" i="11"/>
  <c r="D112" i="11"/>
  <c r="E112" i="11"/>
  <c r="F112" i="11"/>
  <c r="A113" i="11"/>
  <c r="B113" i="11"/>
  <c r="C113" i="11"/>
  <c r="D113" i="11"/>
  <c r="E113" i="11"/>
  <c r="F113" i="11"/>
  <c r="A114" i="11"/>
  <c r="B114" i="11"/>
  <c r="C114" i="11"/>
  <c r="D114" i="11"/>
  <c r="E114" i="11"/>
  <c r="F114" i="11"/>
  <c r="A115" i="11"/>
  <c r="B115" i="11"/>
  <c r="C115" i="11"/>
  <c r="D115" i="11"/>
  <c r="E115" i="11"/>
  <c r="F115" i="11"/>
  <c r="A116" i="11"/>
  <c r="B116" i="11"/>
  <c r="C116" i="11"/>
  <c r="D116" i="11"/>
  <c r="E116" i="11"/>
  <c r="F116" i="11"/>
  <c r="A117" i="11"/>
  <c r="B117" i="11"/>
  <c r="C117" i="11"/>
  <c r="D117" i="11"/>
  <c r="E117" i="11"/>
  <c r="F117" i="11"/>
  <c r="A118" i="11"/>
  <c r="B118" i="11"/>
  <c r="C118" i="11"/>
  <c r="D118" i="11"/>
  <c r="E118" i="11"/>
  <c r="F118" i="11"/>
  <c r="A119" i="11"/>
  <c r="B119" i="11"/>
  <c r="C119" i="11"/>
  <c r="D119" i="11"/>
  <c r="E119" i="11"/>
  <c r="F119" i="11"/>
  <c r="A120" i="11"/>
  <c r="B120" i="11"/>
  <c r="C120" i="11"/>
  <c r="D120" i="11"/>
  <c r="E120" i="11"/>
  <c r="F120" i="11"/>
  <c r="A121" i="11"/>
  <c r="B121" i="11"/>
  <c r="C121" i="11"/>
  <c r="D121" i="11"/>
  <c r="E121" i="11"/>
  <c r="F121" i="11"/>
  <c r="A122" i="11"/>
  <c r="B122" i="11"/>
  <c r="C122" i="11"/>
  <c r="D122" i="11"/>
  <c r="E122" i="11"/>
  <c r="F122" i="11"/>
  <c r="A123" i="11"/>
  <c r="B123" i="11"/>
  <c r="C123" i="11"/>
  <c r="D123" i="11"/>
  <c r="E123" i="11"/>
  <c r="F123" i="11"/>
  <c r="A124" i="11"/>
  <c r="B124" i="11"/>
  <c r="C124" i="11"/>
  <c r="D124" i="11"/>
  <c r="E124" i="11"/>
  <c r="F124" i="11"/>
  <c r="A125" i="11"/>
  <c r="B125" i="11"/>
  <c r="C125" i="11"/>
  <c r="D125" i="11"/>
  <c r="E125" i="11"/>
  <c r="F125" i="11"/>
  <c r="A126" i="11"/>
  <c r="B126" i="11"/>
  <c r="C126" i="11"/>
  <c r="D126" i="11"/>
  <c r="E126" i="11"/>
  <c r="F126" i="11"/>
  <c r="A127" i="11"/>
  <c r="B127" i="11"/>
  <c r="C127" i="11"/>
  <c r="D127" i="11"/>
  <c r="E127" i="11"/>
  <c r="F127" i="11"/>
  <c r="A128" i="11"/>
  <c r="B128" i="11"/>
  <c r="C128" i="11"/>
  <c r="D128" i="11"/>
  <c r="E128" i="11"/>
  <c r="F128" i="11"/>
  <c r="A129" i="11"/>
  <c r="B129" i="11"/>
  <c r="C129" i="11"/>
  <c r="D129" i="11"/>
  <c r="E129" i="11"/>
  <c r="F129" i="11"/>
  <c r="A130" i="11"/>
  <c r="B130" i="11"/>
  <c r="C130" i="11"/>
  <c r="D130" i="11"/>
  <c r="E130" i="11"/>
  <c r="F130" i="11"/>
  <c r="A131" i="11"/>
  <c r="B131" i="11"/>
  <c r="C131" i="11"/>
  <c r="D131" i="11"/>
  <c r="E131" i="11"/>
  <c r="F131" i="11"/>
  <c r="A132" i="11"/>
  <c r="B132" i="11"/>
  <c r="C132" i="11"/>
  <c r="D132" i="11"/>
  <c r="E132" i="11"/>
  <c r="F132" i="11"/>
  <c r="A133" i="11"/>
  <c r="B133" i="11"/>
  <c r="C133" i="11"/>
  <c r="D133" i="11"/>
  <c r="E133" i="11"/>
  <c r="F133" i="11"/>
  <c r="A134" i="11"/>
  <c r="B134" i="11"/>
  <c r="C134" i="11"/>
  <c r="D134" i="11"/>
  <c r="E134" i="11"/>
  <c r="F134" i="11"/>
  <c r="A135" i="11"/>
  <c r="B135" i="11"/>
  <c r="C135" i="11"/>
  <c r="D135" i="11"/>
  <c r="E135" i="11"/>
  <c r="F135" i="11"/>
  <c r="A136" i="11"/>
  <c r="B136" i="11"/>
  <c r="C136" i="11"/>
  <c r="D136" i="11"/>
  <c r="E136" i="11"/>
  <c r="F136" i="11"/>
  <c r="A137" i="11"/>
  <c r="B137" i="11"/>
  <c r="C137" i="11"/>
  <c r="D137" i="11"/>
  <c r="E137" i="11"/>
  <c r="F137" i="11"/>
  <c r="A138" i="11"/>
  <c r="B138" i="11"/>
  <c r="C138" i="11"/>
  <c r="D138" i="11"/>
  <c r="E138" i="11"/>
  <c r="F138" i="11"/>
  <c r="A139" i="11"/>
  <c r="B139" i="11"/>
  <c r="C139" i="11"/>
  <c r="D139" i="11"/>
  <c r="E139" i="11"/>
  <c r="F139" i="11"/>
  <c r="A140" i="11"/>
  <c r="B140" i="11"/>
  <c r="C140" i="11"/>
  <c r="D140" i="11"/>
  <c r="E140" i="11"/>
  <c r="F140" i="11"/>
  <c r="A141" i="11"/>
  <c r="B141" i="11"/>
  <c r="C141" i="11"/>
  <c r="D141" i="11"/>
  <c r="E141" i="11"/>
  <c r="F141" i="11"/>
  <c r="A142" i="11"/>
  <c r="B142" i="11"/>
  <c r="C142" i="11"/>
  <c r="D142" i="11"/>
  <c r="E142" i="11"/>
  <c r="F142" i="11"/>
  <c r="A143" i="11"/>
  <c r="B143" i="11"/>
  <c r="C143" i="11"/>
  <c r="D143" i="11"/>
  <c r="E143" i="11"/>
  <c r="F143" i="11"/>
  <c r="A144" i="11"/>
  <c r="B144" i="11"/>
  <c r="C144" i="11"/>
  <c r="D144" i="11"/>
  <c r="E144" i="11"/>
  <c r="F144" i="11"/>
  <c r="A145" i="11"/>
  <c r="B145" i="11"/>
  <c r="C145" i="11"/>
  <c r="D145" i="11"/>
  <c r="E145" i="11"/>
  <c r="F145" i="11"/>
  <c r="A146" i="11"/>
  <c r="B146" i="11"/>
  <c r="C146" i="11"/>
  <c r="D146" i="11"/>
  <c r="E146" i="11"/>
  <c r="F146" i="11"/>
  <c r="A147" i="11"/>
  <c r="B147" i="11"/>
  <c r="C147" i="11"/>
  <c r="D147" i="11"/>
  <c r="E147" i="11"/>
  <c r="F147" i="11"/>
  <c r="A148" i="11"/>
  <c r="B148" i="11"/>
  <c r="C148" i="11"/>
  <c r="D148" i="11"/>
  <c r="E148" i="11"/>
  <c r="F148" i="11"/>
  <c r="A149" i="11"/>
  <c r="B149" i="11"/>
  <c r="C149" i="11"/>
  <c r="D149" i="11"/>
  <c r="E149" i="11"/>
  <c r="F149" i="11"/>
  <c r="A150" i="11"/>
  <c r="B150" i="11"/>
  <c r="C150" i="11"/>
  <c r="D150" i="11"/>
  <c r="E150" i="11"/>
  <c r="F150" i="11"/>
  <c r="A151" i="11"/>
  <c r="B151" i="11"/>
  <c r="C151" i="11"/>
  <c r="D151" i="11"/>
  <c r="E151" i="11"/>
  <c r="F151" i="11"/>
  <c r="A152" i="11"/>
  <c r="B152" i="11"/>
  <c r="C152" i="11"/>
  <c r="D152" i="11"/>
  <c r="E152" i="11"/>
  <c r="F152" i="11"/>
  <c r="A153" i="11"/>
  <c r="B153" i="11"/>
  <c r="C153" i="11"/>
  <c r="D153" i="11"/>
  <c r="E153" i="11"/>
  <c r="F153" i="11"/>
  <c r="A154" i="11"/>
  <c r="B154" i="11"/>
  <c r="C154" i="11"/>
  <c r="D154" i="11"/>
  <c r="E154" i="11"/>
  <c r="F154" i="11"/>
  <c r="A155" i="11"/>
  <c r="B155" i="11"/>
  <c r="C155" i="11"/>
  <c r="D155" i="11"/>
  <c r="E155" i="11"/>
  <c r="F155" i="11"/>
  <c r="A156" i="11"/>
  <c r="B156" i="11"/>
  <c r="C156" i="11"/>
  <c r="D156" i="11"/>
  <c r="E156" i="11"/>
  <c r="F156" i="11"/>
  <c r="A157" i="11"/>
  <c r="B157" i="11"/>
  <c r="C157" i="11"/>
  <c r="D157" i="11"/>
  <c r="E157" i="11"/>
  <c r="F157" i="11"/>
  <c r="A158" i="11"/>
  <c r="B158" i="11"/>
  <c r="C158" i="11"/>
  <c r="D158" i="11"/>
  <c r="E158" i="11"/>
  <c r="F158" i="11"/>
  <c r="A159" i="11"/>
  <c r="B159" i="11"/>
  <c r="C159" i="11"/>
  <c r="D159" i="11"/>
  <c r="E159" i="11"/>
  <c r="F159" i="11"/>
  <c r="A160" i="11"/>
  <c r="B160" i="11"/>
  <c r="C160" i="11"/>
  <c r="D160" i="11"/>
  <c r="E160" i="11"/>
  <c r="F160" i="11"/>
  <c r="A161" i="11"/>
  <c r="B161" i="11"/>
  <c r="C161" i="11"/>
  <c r="D161" i="11"/>
  <c r="E161" i="11"/>
  <c r="F161" i="11"/>
  <c r="A162" i="11"/>
  <c r="B162" i="11"/>
  <c r="C162" i="11"/>
  <c r="D162" i="11"/>
  <c r="E162" i="11"/>
  <c r="F162" i="11"/>
  <c r="A163" i="11"/>
  <c r="B163" i="11"/>
  <c r="C163" i="11"/>
  <c r="D163" i="11"/>
  <c r="E163" i="11"/>
  <c r="F163" i="11"/>
  <c r="A50" i="10"/>
  <c r="B50" i="10"/>
  <c r="C50" i="10"/>
  <c r="D50" i="10"/>
  <c r="E50" i="10"/>
  <c r="F50" i="10"/>
  <c r="A51" i="10"/>
  <c r="B51" i="10"/>
  <c r="C51" i="10"/>
  <c r="D51" i="10"/>
  <c r="E51" i="10"/>
  <c r="F51" i="10"/>
  <c r="A52" i="10"/>
  <c r="B52" i="10"/>
  <c r="C52" i="10"/>
  <c r="D52" i="10"/>
  <c r="E52" i="10"/>
  <c r="F52" i="10"/>
  <c r="A53" i="10"/>
  <c r="B53" i="10"/>
  <c r="C53" i="10"/>
  <c r="D53" i="10"/>
  <c r="E53" i="10"/>
  <c r="F53" i="10"/>
  <c r="A54" i="10"/>
  <c r="B54" i="10"/>
  <c r="C54" i="10"/>
  <c r="D54" i="10"/>
  <c r="E54" i="10"/>
  <c r="F54" i="10"/>
  <c r="A55" i="10"/>
  <c r="B55" i="10"/>
  <c r="C55" i="10"/>
  <c r="D55" i="10"/>
  <c r="E55" i="10"/>
  <c r="F55" i="10"/>
  <c r="A56" i="10"/>
  <c r="B56" i="10"/>
  <c r="C56" i="10"/>
  <c r="D56" i="10"/>
  <c r="E56" i="10"/>
  <c r="F56" i="10"/>
  <c r="A57" i="10"/>
  <c r="B57" i="10"/>
  <c r="C57" i="10"/>
  <c r="D57" i="10"/>
  <c r="E57" i="10"/>
  <c r="F57" i="10"/>
  <c r="A58" i="10"/>
  <c r="B58" i="10"/>
  <c r="C58" i="10"/>
  <c r="D58" i="10"/>
  <c r="E58" i="10"/>
  <c r="F58" i="10"/>
  <c r="A59" i="10"/>
  <c r="B59" i="10"/>
  <c r="C59" i="10"/>
  <c r="D59" i="10"/>
  <c r="E59" i="10"/>
  <c r="F59" i="10"/>
  <c r="A60" i="10"/>
  <c r="B60" i="10"/>
  <c r="C60" i="10"/>
  <c r="D60" i="10"/>
  <c r="E60" i="10"/>
  <c r="F60" i="10"/>
  <c r="A61" i="10"/>
  <c r="B61" i="10"/>
  <c r="C61" i="10"/>
  <c r="D61" i="10"/>
  <c r="E61" i="10"/>
  <c r="F61" i="10"/>
  <c r="A62" i="10"/>
  <c r="B62" i="10"/>
  <c r="C62" i="10"/>
  <c r="D62" i="10"/>
  <c r="E62" i="10"/>
  <c r="F62" i="10"/>
  <c r="A63" i="10"/>
  <c r="B63" i="10"/>
  <c r="C63" i="10"/>
  <c r="D63" i="10"/>
  <c r="E63" i="10"/>
  <c r="F63" i="10"/>
  <c r="A64" i="10"/>
  <c r="B64" i="10"/>
  <c r="C64" i="10"/>
  <c r="D64" i="10"/>
  <c r="E64" i="10"/>
  <c r="F64" i="10"/>
  <c r="A65" i="10"/>
  <c r="B65" i="10"/>
  <c r="C65" i="10"/>
  <c r="D65" i="10"/>
  <c r="E65" i="10"/>
  <c r="F65" i="10"/>
  <c r="A66" i="10"/>
  <c r="B66" i="10"/>
  <c r="C66" i="10"/>
  <c r="D66" i="10"/>
  <c r="E66" i="10"/>
  <c r="F66" i="10"/>
  <c r="A67" i="10"/>
  <c r="B67" i="10"/>
  <c r="C67" i="10"/>
  <c r="D67" i="10"/>
  <c r="E67" i="10"/>
  <c r="F67" i="10"/>
  <c r="A68" i="10"/>
  <c r="B68" i="10"/>
  <c r="C68" i="10"/>
  <c r="D68" i="10"/>
  <c r="E68" i="10"/>
  <c r="F68" i="10"/>
  <c r="A69" i="10"/>
  <c r="B69" i="10"/>
  <c r="C69" i="10"/>
  <c r="D69" i="10"/>
  <c r="E69" i="10"/>
  <c r="F69" i="10"/>
  <c r="A70" i="10"/>
  <c r="B70" i="10"/>
  <c r="C70" i="10"/>
  <c r="D70" i="10"/>
  <c r="E70" i="10"/>
  <c r="F70" i="10"/>
  <c r="A71" i="10"/>
  <c r="B71" i="10"/>
  <c r="C71" i="10"/>
  <c r="D71" i="10"/>
  <c r="E71" i="10"/>
  <c r="F71" i="10"/>
  <c r="A72" i="10"/>
  <c r="B72" i="10"/>
  <c r="C72" i="10"/>
  <c r="D72" i="10"/>
  <c r="E72" i="10"/>
  <c r="F72" i="10"/>
  <c r="A73" i="10"/>
  <c r="B73" i="10"/>
  <c r="C73" i="10"/>
  <c r="D73" i="10"/>
  <c r="E73" i="10"/>
  <c r="F73" i="10"/>
  <c r="A74" i="10"/>
  <c r="B74" i="10"/>
  <c r="C74" i="10"/>
  <c r="D74" i="10"/>
  <c r="E74" i="10"/>
  <c r="F74" i="10"/>
  <c r="A75" i="10"/>
  <c r="B75" i="10"/>
  <c r="C75" i="10"/>
  <c r="D75" i="10"/>
  <c r="E75" i="10"/>
  <c r="F75" i="10"/>
  <c r="A76" i="10"/>
  <c r="B76" i="10"/>
  <c r="C76" i="10"/>
  <c r="D76" i="10"/>
  <c r="E76" i="10"/>
  <c r="F76" i="10"/>
  <c r="A77" i="10"/>
  <c r="B77" i="10"/>
  <c r="C77" i="10"/>
  <c r="D77" i="10"/>
  <c r="E77" i="10"/>
  <c r="F77" i="10"/>
  <c r="A78" i="10"/>
  <c r="B78" i="10"/>
  <c r="C78" i="10"/>
  <c r="D78" i="10"/>
  <c r="E78" i="10"/>
  <c r="F78" i="10"/>
  <c r="A79" i="10"/>
  <c r="B79" i="10"/>
  <c r="C79" i="10"/>
  <c r="D79" i="10"/>
  <c r="E79" i="10"/>
  <c r="F79" i="10"/>
  <c r="A80" i="10"/>
  <c r="B80" i="10"/>
  <c r="C80" i="10"/>
  <c r="D80" i="10"/>
  <c r="E80" i="10"/>
  <c r="F80" i="10"/>
  <c r="A81" i="10"/>
  <c r="B81" i="10"/>
  <c r="C81" i="10"/>
  <c r="D81" i="10"/>
  <c r="E81" i="10"/>
  <c r="F81" i="10"/>
  <c r="A82" i="10"/>
  <c r="B82" i="10"/>
  <c r="C82" i="10"/>
  <c r="D82" i="10"/>
  <c r="E82" i="10"/>
  <c r="F82" i="10"/>
  <c r="A83" i="10"/>
  <c r="B83" i="10"/>
  <c r="C83" i="10"/>
  <c r="D83" i="10"/>
  <c r="E83" i="10"/>
  <c r="F83" i="10"/>
  <c r="A84" i="10"/>
  <c r="B84" i="10"/>
  <c r="C84" i="10"/>
  <c r="D84" i="10"/>
  <c r="E84" i="10"/>
  <c r="F84" i="10"/>
  <c r="A85" i="10"/>
  <c r="B85" i="10"/>
  <c r="C85" i="10"/>
  <c r="D85" i="10"/>
  <c r="E85" i="10"/>
  <c r="F85" i="10"/>
  <c r="A86" i="10"/>
  <c r="B86" i="10"/>
  <c r="C86" i="10"/>
  <c r="D86" i="10"/>
  <c r="E86" i="10"/>
  <c r="F86" i="10"/>
  <c r="A87" i="10"/>
  <c r="B87" i="10"/>
  <c r="C87" i="10"/>
  <c r="D87" i="10"/>
  <c r="E87" i="10"/>
  <c r="F87" i="10"/>
  <c r="A88" i="10"/>
  <c r="B88" i="10"/>
  <c r="C88" i="10"/>
  <c r="D88" i="10"/>
  <c r="E88" i="10"/>
  <c r="F88" i="10"/>
  <c r="A89" i="10"/>
  <c r="B89" i="10"/>
  <c r="C89" i="10"/>
  <c r="D89" i="10"/>
  <c r="E89" i="10"/>
  <c r="F89" i="10"/>
  <c r="A90" i="10"/>
  <c r="B90" i="10"/>
  <c r="C90" i="10"/>
  <c r="D90" i="10"/>
  <c r="E90" i="10"/>
  <c r="F90" i="10"/>
  <c r="A91" i="10"/>
  <c r="B91" i="10"/>
  <c r="C91" i="10"/>
  <c r="D91" i="10"/>
  <c r="E91" i="10"/>
  <c r="F91" i="10"/>
  <c r="A92" i="10"/>
  <c r="B92" i="10"/>
  <c r="C92" i="10"/>
  <c r="D92" i="10"/>
  <c r="E92" i="10"/>
  <c r="F92" i="10"/>
  <c r="A93" i="10"/>
  <c r="B93" i="10"/>
  <c r="C93" i="10"/>
  <c r="D93" i="10"/>
  <c r="E93" i="10"/>
  <c r="F93" i="10"/>
  <c r="A94" i="10"/>
  <c r="B94" i="10"/>
  <c r="C94" i="10"/>
  <c r="D94" i="10"/>
  <c r="E94" i="10"/>
  <c r="F94" i="10"/>
  <c r="A95" i="10"/>
  <c r="B95" i="10"/>
  <c r="C95" i="10"/>
  <c r="D95" i="10"/>
  <c r="E95" i="10"/>
  <c r="F95" i="10"/>
  <c r="A96" i="10"/>
  <c r="B96" i="10"/>
  <c r="C96" i="10"/>
  <c r="D96" i="10"/>
  <c r="E96" i="10"/>
  <c r="F96" i="10"/>
  <c r="A97" i="10"/>
  <c r="B97" i="10"/>
  <c r="C97" i="10"/>
  <c r="D97" i="10"/>
  <c r="E97" i="10"/>
  <c r="F97" i="10"/>
  <c r="A98" i="10"/>
  <c r="B98" i="10"/>
  <c r="C98" i="10"/>
  <c r="D98" i="10"/>
  <c r="E98" i="10"/>
  <c r="F98" i="10"/>
  <c r="A99" i="10"/>
  <c r="B99" i="10"/>
  <c r="C99" i="10"/>
  <c r="D99" i="10"/>
  <c r="E99" i="10"/>
  <c r="F99" i="10"/>
  <c r="A100" i="10"/>
  <c r="B100" i="10"/>
  <c r="C100" i="10"/>
  <c r="D100" i="10"/>
  <c r="E100" i="10"/>
  <c r="F100" i="10"/>
  <c r="A101" i="10"/>
  <c r="B101" i="10"/>
  <c r="C101" i="10"/>
  <c r="D101" i="10"/>
  <c r="E101" i="10"/>
  <c r="F101" i="10"/>
  <c r="A102" i="10"/>
  <c r="B102" i="10"/>
  <c r="C102" i="10"/>
  <c r="D102" i="10"/>
  <c r="E102" i="10"/>
  <c r="F102" i="10"/>
  <c r="A103" i="10"/>
  <c r="B103" i="10"/>
  <c r="C103" i="10"/>
  <c r="D103" i="10"/>
  <c r="E103" i="10"/>
  <c r="F103" i="10"/>
  <c r="A104" i="10"/>
  <c r="B104" i="10"/>
  <c r="C104" i="10"/>
  <c r="D104" i="10"/>
  <c r="E104" i="10"/>
  <c r="F104" i="10"/>
  <c r="A105" i="10"/>
  <c r="B105" i="10"/>
  <c r="C105" i="10"/>
  <c r="D105" i="10"/>
  <c r="E105" i="10"/>
  <c r="F105" i="10"/>
  <c r="A106" i="10"/>
  <c r="B106" i="10"/>
  <c r="C106" i="10"/>
  <c r="D106" i="10"/>
  <c r="E106" i="10"/>
  <c r="F106" i="10"/>
  <c r="A107" i="10"/>
  <c r="B107" i="10"/>
  <c r="C107" i="10"/>
  <c r="D107" i="10"/>
  <c r="E107" i="10"/>
  <c r="F107" i="10"/>
  <c r="A108" i="10"/>
  <c r="B108" i="10"/>
  <c r="C108" i="10"/>
  <c r="D108" i="10"/>
  <c r="E108" i="10"/>
  <c r="F108" i="10"/>
  <c r="A109" i="10"/>
  <c r="B109" i="10"/>
  <c r="C109" i="10"/>
  <c r="D109" i="10"/>
  <c r="E109" i="10"/>
  <c r="F109" i="10"/>
  <c r="A110" i="10"/>
  <c r="B110" i="10"/>
  <c r="C110" i="10"/>
  <c r="D110" i="10"/>
  <c r="E110" i="10"/>
  <c r="F110" i="10"/>
  <c r="A111" i="10"/>
  <c r="B111" i="10"/>
  <c r="C111" i="10"/>
  <c r="D111" i="10"/>
  <c r="E111" i="10"/>
  <c r="F111" i="10"/>
  <c r="A112" i="10"/>
  <c r="B112" i="10"/>
  <c r="C112" i="10"/>
  <c r="D112" i="10"/>
  <c r="E112" i="10"/>
  <c r="F112" i="10"/>
  <c r="A113" i="10"/>
  <c r="B113" i="10"/>
  <c r="C113" i="10"/>
  <c r="D113" i="10"/>
  <c r="E113" i="10"/>
  <c r="F113" i="10"/>
  <c r="A114" i="10"/>
  <c r="B114" i="10"/>
  <c r="C114" i="10"/>
  <c r="D114" i="10"/>
  <c r="E114" i="10"/>
  <c r="F114" i="10"/>
  <c r="A115" i="10"/>
  <c r="B115" i="10"/>
  <c r="C115" i="10"/>
  <c r="D115" i="10"/>
  <c r="E115" i="10"/>
  <c r="F115" i="10"/>
  <c r="A116" i="10"/>
  <c r="B116" i="10"/>
  <c r="C116" i="10"/>
  <c r="D116" i="10"/>
  <c r="E116" i="10"/>
  <c r="F116" i="10"/>
  <c r="A117" i="10"/>
  <c r="B117" i="10"/>
  <c r="C117" i="10"/>
  <c r="D117" i="10"/>
  <c r="E117" i="10"/>
  <c r="F117" i="10"/>
  <c r="A118" i="10"/>
  <c r="B118" i="10"/>
  <c r="C118" i="10"/>
  <c r="D118" i="10"/>
  <c r="E118" i="10"/>
  <c r="F118" i="10"/>
  <c r="A119" i="10"/>
  <c r="B119" i="10"/>
  <c r="C119" i="10"/>
  <c r="D119" i="10"/>
  <c r="E119" i="10"/>
  <c r="F119" i="10"/>
  <c r="A120" i="10"/>
  <c r="B120" i="10"/>
  <c r="C120" i="10"/>
  <c r="D120" i="10"/>
  <c r="E120" i="10"/>
  <c r="F120" i="10"/>
  <c r="A121" i="10"/>
  <c r="B121" i="10"/>
  <c r="C121" i="10"/>
  <c r="D121" i="10"/>
  <c r="E121" i="10"/>
  <c r="F121" i="10"/>
  <c r="A122" i="10"/>
  <c r="B122" i="10"/>
  <c r="C122" i="10"/>
  <c r="D122" i="10"/>
  <c r="E122" i="10"/>
  <c r="F122" i="10"/>
  <c r="A123" i="10"/>
  <c r="B123" i="10"/>
  <c r="C123" i="10"/>
  <c r="D123" i="10"/>
  <c r="E123" i="10"/>
  <c r="F123" i="10"/>
  <c r="A124" i="10"/>
  <c r="B124" i="10"/>
  <c r="C124" i="10"/>
  <c r="D124" i="10"/>
  <c r="E124" i="10"/>
  <c r="F124" i="10"/>
  <c r="A125" i="10"/>
  <c r="B125" i="10"/>
  <c r="C125" i="10"/>
  <c r="D125" i="10"/>
  <c r="E125" i="10"/>
  <c r="F125" i="10"/>
  <c r="A126" i="10"/>
  <c r="B126" i="10"/>
  <c r="C126" i="10"/>
  <c r="D126" i="10"/>
  <c r="E126" i="10"/>
  <c r="F126" i="10"/>
  <c r="A127" i="10"/>
  <c r="B127" i="10"/>
  <c r="C127" i="10"/>
  <c r="D127" i="10"/>
  <c r="E127" i="10"/>
  <c r="F127" i="10"/>
  <c r="A128" i="10"/>
  <c r="B128" i="10"/>
  <c r="C128" i="10"/>
  <c r="D128" i="10"/>
  <c r="E128" i="10"/>
  <c r="F128" i="10"/>
  <c r="A129" i="10"/>
  <c r="B129" i="10"/>
  <c r="C129" i="10"/>
  <c r="D129" i="10"/>
  <c r="E129" i="10"/>
  <c r="F129" i="10"/>
  <c r="A130" i="10"/>
  <c r="B130" i="10"/>
  <c r="C130" i="10"/>
  <c r="D130" i="10"/>
  <c r="E130" i="10"/>
  <c r="F130" i="10"/>
  <c r="A131" i="10"/>
  <c r="B131" i="10"/>
  <c r="C131" i="10"/>
  <c r="D131" i="10"/>
  <c r="E131" i="10"/>
  <c r="F131" i="10"/>
  <c r="A132" i="10"/>
  <c r="B132" i="10"/>
  <c r="C132" i="10"/>
  <c r="D132" i="10"/>
  <c r="E132" i="10"/>
  <c r="F132" i="10"/>
  <c r="A133" i="10"/>
  <c r="B133" i="10"/>
  <c r="C133" i="10"/>
  <c r="D133" i="10"/>
  <c r="E133" i="10"/>
  <c r="F133" i="10"/>
  <c r="A134" i="10"/>
  <c r="B134" i="10"/>
  <c r="C134" i="10"/>
  <c r="D134" i="10"/>
  <c r="E134" i="10"/>
  <c r="F134" i="10"/>
  <c r="A135" i="10"/>
  <c r="B135" i="10"/>
  <c r="C135" i="10"/>
  <c r="D135" i="10"/>
  <c r="E135" i="10"/>
  <c r="F135" i="10"/>
  <c r="A136" i="10"/>
  <c r="B136" i="10"/>
  <c r="C136" i="10"/>
  <c r="D136" i="10"/>
  <c r="E136" i="10"/>
  <c r="F136" i="10"/>
  <c r="A137" i="10"/>
  <c r="B137" i="10"/>
  <c r="C137" i="10"/>
  <c r="D137" i="10"/>
  <c r="E137" i="10"/>
  <c r="F137" i="10"/>
  <c r="A138" i="10"/>
  <c r="B138" i="10"/>
  <c r="C138" i="10"/>
  <c r="D138" i="10"/>
  <c r="E138" i="10"/>
  <c r="F138" i="10"/>
  <c r="A139" i="10"/>
  <c r="B139" i="10"/>
  <c r="C139" i="10"/>
  <c r="D139" i="10"/>
  <c r="E139" i="10"/>
  <c r="F139" i="10"/>
  <c r="A140" i="10"/>
  <c r="B140" i="10"/>
  <c r="C140" i="10"/>
  <c r="D140" i="10"/>
  <c r="E140" i="10"/>
  <c r="F140" i="10"/>
  <c r="A141" i="10"/>
  <c r="B141" i="10"/>
  <c r="C141" i="10"/>
  <c r="D141" i="10"/>
  <c r="E141" i="10"/>
  <c r="F141" i="10"/>
  <c r="A142" i="10"/>
  <c r="B142" i="10"/>
  <c r="C142" i="10"/>
  <c r="D142" i="10"/>
  <c r="E142" i="10"/>
  <c r="F142" i="10"/>
  <c r="A143" i="10"/>
  <c r="B143" i="10"/>
  <c r="C143" i="10"/>
  <c r="D143" i="10"/>
  <c r="E143" i="10"/>
  <c r="F143" i="10"/>
  <c r="A144" i="10"/>
  <c r="B144" i="10"/>
  <c r="C144" i="10"/>
  <c r="D144" i="10"/>
  <c r="E144" i="10"/>
  <c r="F144" i="10"/>
  <c r="A145" i="10"/>
  <c r="B145" i="10"/>
  <c r="C145" i="10"/>
  <c r="D145" i="10"/>
  <c r="E145" i="10"/>
  <c r="F145" i="10"/>
  <c r="A146" i="10"/>
  <c r="B146" i="10"/>
  <c r="C146" i="10"/>
  <c r="D146" i="10"/>
  <c r="E146" i="10"/>
  <c r="F146" i="10"/>
  <c r="A147" i="10"/>
  <c r="B147" i="10"/>
  <c r="C147" i="10"/>
  <c r="D147" i="10"/>
  <c r="E147" i="10"/>
  <c r="F147" i="10"/>
  <c r="A148" i="10"/>
  <c r="B148" i="10"/>
  <c r="C148" i="10"/>
  <c r="D148" i="10"/>
  <c r="E148" i="10"/>
  <c r="F148" i="10"/>
  <c r="A149" i="10"/>
  <c r="B149" i="10"/>
  <c r="C149" i="10"/>
  <c r="D149" i="10"/>
  <c r="E149" i="10"/>
  <c r="F149" i="10"/>
  <c r="A150" i="10"/>
  <c r="B150" i="10"/>
  <c r="C150" i="10"/>
  <c r="D150" i="10"/>
  <c r="E150" i="10"/>
  <c r="F150" i="10"/>
  <c r="A151" i="10"/>
  <c r="B151" i="10"/>
  <c r="C151" i="10"/>
  <c r="D151" i="10"/>
  <c r="E151" i="10"/>
  <c r="F151" i="10"/>
  <c r="A152" i="10"/>
  <c r="B152" i="10"/>
  <c r="C152" i="10"/>
  <c r="D152" i="10"/>
  <c r="E152" i="10"/>
  <c r="F152" i="10"/>
  <c r="A153" i="10"/>
  <c r="B153" i="10"/>
  <c r="C153" i="10"/>
  <c r="D153" i="10"/>
  <c r="E153" i="10"/>
  <c r="F153" i="10"/>
  <c r="A154" i="10"/>
  <c r="B154" i="10"/>
  <c r="C154" i="10"/>
  <c r="D154" i="10"/>
  <c r="E154" i="10"/>
  <c r="F154" i="10"/>
  <c r="A155" i="10"/>
  <c r="B155" i="10"/>
  <c r="C155" i="10"/>
  <c r="D155" i="10"/>
  <c r="E155" i="10"/>
  <c r="F155" i="10"/>
  <c r="A156" i="10"/>
  <c r="B156" i="10"/>
  <c r="C156" i="10"/>
  <c r="D156" i="10"/>
  <c r="E156" i="10"/>
  <c r="F156" i="10"/>
  <c r="A157" i="10"/>
  <c r="B157" i="10"/>
  <c r="C157" i="10"/>
  <c r="D157" i="10"/>
  <c r="E157" i="10"/>
  <c r="F157" i="10"/>
  <c r="A158" i="10"/>
  <c r="B158" i="10"/>
  <c r="C158" i="10"/>
  <c r="D158" i="10"/>
  <c r="E158" i="10"/>
  <c r="F158" i="10"/>
  <c r="A159" i="10"/>
  <c r="B159" i="10"/>
  <c r="C159" i="10"/>
  <c r="D159" i="10"/>
  <c r="E159" i="10"/>
  <c r="F159" i="10"/>
  <c r="A160" i="10"/>
  <c r="B160" i="10"/>
  <c r="C160" i="10"/>
  <c r="D160" i="10"/>
  <c r="E160" i="10"/>
  <c r="F160" i="10"/>
  <c r="A161" i="10"/>
  <c r="B161" i="10"/>
  <c r="C161" i="10"/>
  <c r="D161" i="10"/>
  <c r="E161" i="10"/>
  <c r="F161" i="10"/>
  <c r="A162" i="10"/>
  <c r="B162" i="10"/>
  <c r="C162" i="10"/>
  <c r="D162" i="10"/>
  <c r="E162" i="10"/>
  <c r="F162" i="10"/>
  <c r="A163" i="10"/>
  <c r="B163" i="10"/>
  <c r="C163" i="10"/>
  <c r="D163" i="10"/>
  <c r="E163" i="10"/>
  <c r="F163" i="10"/>
  <c r="A50" i="9"/>
  <c r="B50" i="9"/>
  <c r="C50" i="9"/>
  <c r="D50" i="9"/>
  <c r="E50" i="9"/>
  <c r="F50" i="9"/>
  <c r="A51" i="9"/>
  <c r="B51" i="9"/>
  <c r="C51" i="9"/>
  <c r="D51" i="9"/>
  <c r="E51" i="9"/>
  <c r="F51" i="9"/>
  <c r="A52" i="9"/>
  <c r="B52" i="9"/>
  <c r="C52" i="9"/>
  <c r="D52" i="9"/>
  <c r="E52" i="9"/>
  <c r="F52" i="9"/>
  <c r="A53" i="9"/>
  <c r="B53" i="9"/>
  <c r="C53" i="9"/>
  <c r="D53" i="9"/>
  <c r="E53" i="9"/>
  <c r="F53" i="9"/>
  <c r="A54" i="9"/>
  <c r="B54" i="9"/>
  <c r="C54" i="9"/>
  <c r="D54" i="9"/>
  <c r="E54" i="9"/>
  <c r="F54" i="9"/>
  <c r="A55" i="9"/>
  <c r="B55" i="9"/>
  <c r="C55" i="9"/>
  <c r="D55" i="9"/>
  <c r="E55" i="9"/>
  <c r="F55" i="9"/>
  <c r="A56" i="9"/>
  <c r="B56" i="9"/>
  <c r="C56" i="9"/>
  <c r="D56" i="9"/>
  <c r="E56" i="9"/>
  <c r="F56" i="9"/>
  <c r="A57" i="9"/>
  <c r="B57" i="9"/>
  <c r="C57" i="9"/>
  <c r="D57" i="9"/>
  <c r="E57" i="9"/>
  <c r="F57" i="9"/>
  <c r="A58" i="9"/>
  <c r="B58" i="9"/>
  <c r="C58" i="9"/>
  <c r="D58" i="9"/>
  <c r="E58" i="9"/>
  <c r="F58" i="9"/>
  <c r="A59" i="9"/>
  <c r="B59" i="9"/>
  <c r="C59" i="9"/>
  <c r="D59" i="9"/>
  <c r="E59" i="9"/>
  <c r="F59" i="9"/>
  <c r="A60" i="9"/>
  <c r="B60" i="9"/>
  <c r="C60" i="9"/>
  <c r="D60" i="9"/>
  <c r="E60" i="9"/>
  <c r="F60" i="9"/>
  <c r="A61" i="9"/>
  <c r="B61" i="9"/>
  <c r="C61" i="9"/>
  <c r="D61" i="9"/>
  <c r="E61" i="9"/>
  <c r="F61" i="9"/>
  <c r="A62" i="9"/>
  <c r="B62" i="9"/>
  <c r="C62" i="9"/>
  <c r="D62" i="9"/>
  <c r="E62" i="9"/>
  <c r="F62" i="9"/>
  <c r="A63" i="9"/>
  <c r="B63" i="9"/>
  <c r="C63" i="9"/>
  <c r="D63" i="9"/>
  <c r="E63" i="9"/>
  <c r="F63" i="9"/>
  <c r="A64" i="9"/>
  <c r="B64" i="9"/>
  <c r="C64" i="9"/>
  <c r="D64" i="9"/>
  <c r="E64" i="9"/>
  <c r="F64" i="9"/>
  <c r="A65" i="9"/>
  <c r="B65" i="9"/>
  <c r="C65" i="9"/>
  <c r="D65" i="9"/>
  <c r="E65" i="9"/>
  <c r="F65" i="9"/>
  <c r="A66" i="9"/>
  <c r="B66" i="9"/>
  <c r="C66" i="9"/>
  <c r="D66" i="9"/>
  <c r="E66" i="9"/>
  <c r="F66" i="9"/>
  <c r="A67" i="9"/>
  <c r="B67" i="9"/>
  <c r="C67" i="9"/>
  <c r="D67" i="9"/>
  <c r="E67" i="9"/>
  <c r="F67" i="9"/>
  <c r="A68" i="9"/>
  <c r="B68" i="9"/>
  <c r="C68" i="9"/>
  <c r="D68" i="9"/>
  <c r="E68" i="9"/>
  <c r="F68" i="9"/>
  <c r="A69" i="9"/>
  <c r="B69" i="9"/>
  <c r="C69" i="9"/>
  <c r="D69" i="9"/>
  <c r="E69" i="9"/>
  <c r="F69" i="9"/>
  <c r="A70" i="9"/>
  <c r="B70" i="9"/>
  <c r="C70" i="9"/>
  <c r="D70" i="9"/>
  <c r="E70" i="9"/>
  <c r="F70" i="9"/>
  <c r="A71" i="9"/>
  <c r="B71" i="9"/>
  <c r="C71" i="9"/>
  <c r="D71" i="9"/>
  <c r="E71" i="9"/>
  <c r="F71" i="9"/>
  <c r="A72" i="9"/>
  <c r="B72" i="9"/>
  <c r="C72" i="9"/>
  <c r="D72" i="9"/>
  <c r="E72" i="9"/>
  <c r="F72" i="9"/>
  <c r="A73" i="9"/>
  <c r="B73" i="9"/>
  <c r="C73" i="9"/>
  <c r="D73" i="9"/>
  <c r="E73" i="9"/>
  <c r="F73" i="9"/>
  <c r="A74" i="9"/>
  <c r="B74" i="9"/>
  <c r="C74" i="9"/>
  <c r="D74" i="9"/>
  <c r="E74" i="9"/>
  <c r="F74" i="9"/>
  <c r="A75" i="9"/>
  <c r="B75" i="9"/>
  <c r="C75" i="9"/>
  <c r="D75" i="9"/>
  <c r="E75" i="9"/>
  <c r="F75" i="9"/>
  <c r="A76" i="9"/>
  <c r="B76" i="9"/>
  <c r="C76" i="9"/>
  <c r="D76" i="9"/>
  <c r="E76" i="9"/>
  <c r="F76" i="9"/>
  <c r="A77" i="9"/>
  <c r="B77" i="9"/>
  <c r="C77" i="9"/>
  <c r="D77" i="9"/>
  <c r="E77" i="9"/>
  <c r="F77" i="9"/>
  <c r="A78" i="9"/>
  <c r="B78" i="9"/>
  <c r="C78" i="9"/>
  <c r="D78" i="9"/>
  <c r="E78" i="9"/>
  <c r="F78" i="9"/>
  <c r="A79" i="9"/>
  <c r="B79" i="9"/>
  <c r="C79" i="9"/>
  <c r="D79" i="9"/>
  <c r="E79" i="9"/>
  <c r="F79" i="9"/>
  <c r="A80" i="9"/>
  <c r="B80" i="9"/>
  <c r="C80" i="9"/>
  <c r="D80" i="9"/>
  <c r="E80" i="9"/>
  <c r="F80" i="9"/>
  <c r="A81" i="9"/>
  <c r="B81" i="9"/>
  <c r="C81" i="9"/>
  <c r="D81" i="9"/>
  <c r="E81" i="9"/>
  <c r="F81" i="9"/>
  <c r="A82" i="9"/>
  <c r="B82" i="9"/>
  <c r="C82" i="9"/>
  <c r="D82" i="9"/>
  <c r="E82" i="9"/>
  <c r="F82" i="9"/>
  <c r="A83" i="9"/>
  <c r="B83" i="9"/>
  <c r="C83" i="9"/>
  <c r="D83" i="9"/>
  <c r="E83" i="9"/>
  <c r="F83" i="9"/>
  <c r="A84" i="9"/>
  <c r="B84" i="9"/>
  <c r="C84" i="9"/>
  <c r="D84" i="9"/>
  <c r="E84" i="9"/>
  <c r="F84" i="9"/>
  <c r="A85" i="9"/>
  <c r="B85" i="9"/>
  <c r="C85" i="9"/>
  <c r="D85" i="9"/>
  <c r="E85" i="9"/>
  <c r="F85" i="9"/>
  <c r="A86" i="9"/>
  <c r="B86" i="9"/>
  <c r="C86" i="9"/>
  <c r="D86" i="9"/>
  <c r="E86" i="9"/>
  <c r="F86" i="9"/>
  <c r="A87" i="9"/>
  <c r="B87" i="9"/>
  <c r="C87" i="9"/>
  <c r="D87" i="9"/>
  <c r="E87" i="9"/>
  <c r="F87" i="9"/>
  <c r="A88" i="9"/>
  <c r="B88" i="9"/>
  <c r="C88" i="9"/>
  <c r="D88" i="9"/>
  <c r="E88" i="9"/>
  <c r="F88" i="9"/>
  <c r="A89" i="9"/>
  <c r="B89" i="9"/>
  <c r="C89" i="9"/>
  <c r="D89" i="9"/>
  <c r="E89" i="9"/>
  <c r="F89" i="9"/>
  <c r="A90" i="9"/>
  <c r="B90" i="9"/>
  <c r="C90" i="9"/>
  <c r="D90" i="9"/>
  <c r="E90" i="9"/>
  <c r="F90" i="9"/>
  <c r="A91" i="9"/>
  <c r="B91" i="9"/>
  <c r="C91" i="9"/>
  <c r="D91" i="9"/>
  <c r="E91" i="9"/>
  <c r="F91" i="9"/>
  <c r="A92" i="9"/>
  <c r="B92" i="9"/>
  <c r="C92" i="9"/>
  <c r="D92" i="9"/>
  <c r="E92" i="9"/>
  <c r="F92" i="9"/>
  <c r="A93" i="9"/>
  <c r="B93" i="9"/>
  <c r="C93" i="9"/>
  <c r="D93" i="9"/>
  <c r="E93" i="9"/>
  <c r="F93" i="9"/>
  <c r="A94" i="9"/>
  <c r="B94" i="9"/>
  <c r="C94" i="9"/>
  <c r="D94" i="9"/>
  <c r="E94" i="9"/>
  <c r="F94" i="9"/>
  <c r="A95" i="9"/>
  <c r="B95" i="9"/>
  <c r="C95" i="9"/>
  <c r="D95" i="9"/>
  <c r="E95" i="9"/>
  <c r="F95" i="9"/>
  <c r="A96" i="9"/>
  <c r="B96" i="9"/>
  <c r="C96" i="9"/>
  <c r="D96" i="9"/>
  <c r="E96" i="9"/>
  <c r="F96" i="9"/>
  <c r="A97" i="9"/>
  <c r="B97" i="9"/>
  <c r="C97" i="9"/>
  <c r="D97" i="9"/>
  <c r="E97" i="9"/>
  <c r="F97" i="9"/>
  <c r="A98" i="9"/>
  <c r="B98" i="9"/>
  <c r="C98" i="9"/>
  <c r="D98" i="9"/>
  <c r="E98" i="9"/>
  <c r="F98" i="9"/>
  <c r="A99" i="9"/>
  <c r="B99" i="9"/>
  <c r="C99" i="9"/>
  <c r="D99" i="9"/>
  <c r="E99" i="9"/>
  <c r="F99" i="9"/>
  <c r="A100" i="9"/>
  <c r="B100" i="9"/>
  <c r="C100" i="9"/>
  <c r="D100" i="9"/>
  <c r="E100" i="9"/>
  <c r="F100" i="9"/>
  <c r="A101" i="9"/>
  <c r="B101" i="9"/>
  <c r="C101" i="9"/>
  <c r="D101" i="9"/>
  <c r="E101" i="9"/>
  <c r="F101" i="9"/>
  <c r="A102" i="9"/>
  <c r="B102" i="9"/>
  <c r="C102" i="9"/>
  <c r="D102" i="9"/>
  <c r="E102" i="9"/>
  <c r="F102" i="9"/>
  <c r="A103" i="9"/>
  <c r="B103" i="9"/>
  <c r="C103" i="9"/>
  <c r="D103" i="9"/>
  <c r="E103" i="9"/>
  <c r="F103" i="9"/>
  <c r="A104" i="9"/>
  <c r="B104" i="9"/>
  <c r="C104" i="9"/>
  <c r="D104" i="9"/>
  <c r="E104" i="9"/>
  <c r="F104" i="9"/>
  <c r="A105" i="9"/>
  <c r="B105" i="9"/>
  <c r="C105" i="9"/>
  <c r="D105" i="9"/>
  <c r="E105" i="9"/>
  <c r="F105" i="9"/>
  <c r="A106" i="9"/>
  <c r="B106" i="9"/>
  <c r="C106" i="9"/>
  <c r="D106" i="9"/>
  <c r="E106" i="9"/>
  <c r="F106" i="9"/>
  <c r="A107" i="9"/>
  <c r="B107" i="9"/>
  <c r="C107" i="9"/>
  <c r="D107" i="9"/>
  <c r="E107" i="9"/>
  <c r="F107" i="9"/>
  <c r="A108" i="9"/>
  <c r="B108" i="9"/>
  <c r="C108" i="9"/>
  <c r="D108" i="9"/>
  <c r="E108" i="9"/>
  <c r="F108" i="9"/>
  <c r="A109" i="9"/>
  <c r="B109" i="9"/>
  <c r="C109" i="9"/>
  <c r="D109" i="9"/>
  <c r="E109" i="9"/>
  <c r="F109" i="9"/>
  <c r="A110" i="9"/>
  <c r="B110" i="9"/>
  <c r="C110" i="9"/>
  <c r="D110" i="9"/>
  <c r="E110" i="9"/>
  <c r="F110" i="9"/>
  <c r="A111" i="9"/>
  <c r="B111" i="9"/>
  <c r="C111" i="9"/>
  <c r="D111" i="9"/>
  <c r="E111" i="9"/>
  <c r="F111" i="9"/>
  <c r="A112" i="9"/>
  <c r="B112" i="9"/>
  <c r="C112" i="9"/>
  <c r="D112" i="9"/>
  <c r="E112" i="9"/>
  <c r="F112" i="9"/>
  <c r="A113" i="9"/>
  <c r="B113" i="9"/>
  <c r="C113" i="9"/>
  <c r="D113" i="9"/>
  <c r="E113" i="9"/>
  <c r="F113" i="9"/>
  <c r="A114" i="9"/>
  <c r="B114" i="9"/>
  <c r="C114" i="9"/>
  <c r="D114" i="9"/>
  <c r="E114" i="9"/>
  <c r="F114" i="9"/>
  <c r="A115" i="9"/>
  <c r="B115" i="9"/>
  <c r="C115" i="9"/>
  <c r="D115" i="9"/>
  <c r="E115" i="9"/>
  <c r="F115" i="9"/>
  <c r="A116" i="9"/>
  <c r="B116" i="9"/>
  <c r="C116" i="9"/>
  <c r="D116" i="9"/>
  <c r="E116" i="9"/>
  <c r="F116" i="9"/>
  <c r="A117" i="9"/>
  <c r="B117" i="9"/>
  <c r="C117" i="9"/>
  <c r="D117" i="9"/>
  <c r="E117" i="9"/>
  <c r="F117" i="9"/>
  <c r="A118" i="9"/>
  <c r="B118" i="9"/>
  <c r="C118" i="9"/>
  <c r="D118" i="9"/>
  <c r="E118" i="9"/>
  <c r="F118" i="9"/>
  <c r="A119" i="9"/>
  <c r="B119" i="9"/>
  <c r="C119" i="9"/>
  <c r="D119" i="9"/>
  <c r="E119" i="9"/>
  <c r="F119" i="9"/>
  <c r="A120" i="9"/>
  <c r="B120" i="9"/>
  <c r="C120" i="9"/>
  <c r="D120" i="9"/>
  <c r="E120" i="9"/>
  <c r="F120" i="9"/>
  <c r="A121" i="9"/>
  <c r="B121" i="9"/>
  <c r="C121" i="9"/>
  <c r="D121" i="9"/>
  <c r="E121" i="9"/>
  <c r="F121" i="9"/>
  <c r="A122" i="9"/>
  <c r="B122" i="9"/>
  <c r="C122" i="9"/>
  <c r="D122" i="9"/>
  <c r="E122" i="9"/>
  <c r="F122" i="9"/>
  <c r="A123" i="9"/>
  <c r="B123" i="9"/>
  <c r="C123" i="9"/>
  <c r="D123" i="9"/>
  <c r="E123" i="9"/>
  <c r="F123" i="9"/>
  <c r="A124" i="9"/>
  <c r="B124" i="9"/>
  <c r="C124" i="9"/>
  <c r="D124" i="9"/>
  <c r="E124" i="9"/>
  <c r="F124" i="9"/>
  <c r="A125" i="9"/>
  <c r="B125" i="9"/>
  <c r="C125" i="9"/>
  <c r="D125" i="9"/>
  <c r="E125" i="9"/>
  <c r="F125" i="9"/>
  <c r="A126" i="9"/>
  <c r="B126" i="9"/>
  <c r="C126" i="9"/>
  <c r="D126" i="9"/>
  <c r="E126" i="9"/>
  <c r="F126" i="9"/>
  <c r="A127" i="9"/>
  <c r="B127" i="9"/>
  <c r="C127" i="9"/>
  <c r="D127" i="9"/>
  <c r="E127" i="9"/>
  <c r="F127" i="9"/>
  <c r="A128" i="9"/>
  <c r="B128" i="9"/>
  <c r="C128" i="9"/>
  <c r="D128" i="9"/>
  <c r="E128" i="9"/>
  <c r="F128" i="9"/>
  <c r="A129" i="9"/>
  <c r="B129" i="9"/>
  <c r="C129" i="9"/>
  <c r="D129" i="9"/>
  <c r="E129" i="9"/>
  <c r="F129" i="9"/>
  <c r="A130" i="9"/>
  <c r="B130" i="9"/>
  <c r="C130" i="9"/>
  <c r="D130" i="9"/>
  <c r="E130" i="9"/>
  <c r="F130" i="9"/>
  <c r="A131" i="9"/>
  <c r="B131" i="9"/>
  <c r="C131" i="9"/>
  <c r="D131" i="9"/>
  <c r="E131" i="9"/>
  <c r="F131" i="9"/>
  <c r="A132" i="9"/>
  <c r="B132" i="9"/>
  <c r="C132" i="9"/>
  <c r="D132" i="9"/>
  <c r="E132" i="9"/>
  <c r="F132" i="9"/>
  <c r="A133" i="9"/>
  <c r="B133" i="9"/>
  <c r="C133" i="9"/>
  <c r="D133" i="9"/>
  <c r="E133" i="9"/>
  <c r="F133" i="9"/>
  <c r="A134" i="9"/>
  <c r="B134" i="9"/>
  <c r="C134" i="9"/>
  <c r="D134" i="9"/>
  <c r="E134" i="9"/>
  <c r="F134" i="9"/>
  <c r="A135" i="9"/>
  <c r="B135" i="9"/>
  <c r="C135" i="9"/>
  <c r="D135" i="9"/>
  <c r="E135" i="9"/>
  <c r="F135" i="9"/>
  <c r="A136" i="9"/>
  <c r="B136" i="9"/>
  <c r="C136" i="9"/>
  <c r="D136" i="9"/>
  <c r="E136" i="9"/>
  <c r="F136" i="9"/>
  <c r="A137" i="9"/>
  <c r="B137" i="9"/>
  <c r="C137" i="9"/>
  <c r="D137" i="9"/>
  <c r="E137" i="9"/>
  <c r="F137" i="9"/>
  <c r="A138" i="9"/>
  <c r="B138" i="9"/>
  <c r="C138" i="9"/>
  <c r="D138" i="9"/>
  <c r="E138" i="9"/>
  <c r="F138" i="9"/>
  <c r="A139" i="9"/>
  <c r="B139" i="9"/>
  <c r="C139" i="9"/>
  <c r="D139" i="9"/>
  <c r="E139" i="9"/>
  <c r="F139" i="9"/>
  <c r="A140" i="9"/>
  <c r="B140" i="9"/>
  <c r="C140" i="9"/>
  <c r="D140" i="9"/>
  <c r="E140" i="9"/>
  <c r="F140" i="9"/>
  <c r="A141" i="9"/>
  <c r="B141" i="9"/>
  <c r="C141" i="9"/>
  <c r="D141" i="9"/>
  <c r="E141" i="9"/>
  <c r="F141" i="9"/>
  <c r="A142" i="9"/>
  <c r="B142" i="9"/>
  <c r="C142" i="9"/>
  <c r="D142" i="9"/>
  <c r="E142" i="9"/>
  <c r="F142" i="9"/>
  <c r="A143" i="9"/>
  <c r="B143" i="9"/>
  <c r="C143" i="9"/>
  <c r="D143" i="9"/>
  <c r="E143" i="9"/>
  <c r="F143" i="9"/>
  <c r="A144" i="9"/>
  <c r="B144" i="9"/>
  <c r="C144" i="9"/>
  <c r="D144" i="9"/>
  <c r="E144" i="9"/>
  <c r="F144" i="9"/>
  <c r="A145" i="9"/>
  <c r="B145" i="9"/>
  <c r="C145" i="9"/>
  <c r="D145" i="9"/>
  <c r="E145" i="9"/>
  <c r="F145" i="9"/>
  <c r="A146" i="9"/>
  <c r="B146" i="9"/>
  <c r="C146" i="9"/>
  <c r="D146" i="9"/>
  <c r="E146" i="9"/>
  <c r="F146" i="9"/>
  <c r="A147" i="9"/>
  <c r="B147" i="9"/>
  <c r="C147" i="9"/>
  <c r="D147" i="9"/>
  <c r="E147" i="9"/>
  <c r="F147" i="9"/>
  <c r="A148" i="9"/>
  <c r="B148" i="9"/>
  <c r="C148" i="9"/>
  <c r="D148" i="9"/>
  <c r="E148" i="9"/>
  <c r="F148" i="9"/>
  <c r="A149" i="9"/>
  <c r="B149" i="9"/>
  <c r="C149" i="9"/>
  <c r="D149" i="9"/>
  <c r="E149" i="9"/>
  <c r="F149" i="9"/>
  <c r="A150" i="9"/>
  <c r="B150" i="9"/>
  <c r="C150" i="9"/>
  <c r="D150" i="9"/>
  <c r="E150" i="9"/>
  <c r="F150" i="9"/>
  <c r="A151" i="9"/>
  <c r="B151" i="9"/>
  <c r="C151" i="9"/>
  <c r="D151" i="9"/>
  <c r="E151" i="9"/>
  <c r="F151" i="9"/>
  <c r="A152" i="9"/>
  <c r="B152" i="9"/>
  <c r="C152" i="9"/>
  <c r="D152" i="9"/>
  <c r="E152" i="9"/>
  <c r="F152" i="9"/>
  <c r="A153" i="9"/>
  <c r="B153" i="9"/>
  <c r="C153" i="9"/>
  <c r="D153" i="9"/>
  <c r="E153" i="9"/>
  <c r="F153" i="9"/>
  <c r="A154" i="9"/>
  <c r="B154" i="9"/>
  <c r="C154" i="9"/>
  <c r="D154" i="9"/>
  <c r="E154" i="9"/>
  <c r="F154" i="9"/>
  <c r="A155" i="9"/>
  <c r="B155" i="9"/>
  <c r="C155" i="9"/>
  <c r="D155" i="9"/>
  <c r="E155" i="9"/>
  <c r="F155" i="9"/>
  <c r="A156" i="9"/>
  <c r="B156" i="9"/>
  <c r="C156" i="9"/>
  <c r="D156" i="9"/>
  <c r="E156" i="9"/>
  <c r="F156" i="9"/>
  <c r="A157" i="9"/>
  <c r="B157" i="9"/>
  <c r="C157" i="9"/>
  <c r="D157" i="9"/>
  <c r="E157" i="9"/>
  <c r="F157" i="9"/>
  <c r="A158" i="9"/>
  <c r="B158" i="9"/>
  <c r="C158" i="9"/>
  <c r="D158" i="9"/>
  <c r="E158" i="9"/>
  <c r="F158" i="9"/>
  <c r="A159" i="9"/>
  <c r="B159" i="9"/>
  <c r="C159" i="9"/>
  <c r="D159" i="9"/>
  <c r="E159" i="9"/>
  <c r="F159" i="9"/>
  <c r="A160" i="9"/>
  <c r="B160" i="9"/>
  <c r="C160" i="9"/>
  <c r="D160" i="9"/>
  <c r="E160" i="9"/>
  <c r="F160" i="9"/>
  <c r="A161" i="9"/>
  <c r="B161" i="9"/>
  <c r="C161" i="9"/>
  <c r="D161" i="9"/>
  <c r="E161" i="9"/>
  <c r="F161" i="9"/>
  <c r="A162" i="9"/>
  <c r="B162" i="9"/>
  <c r="C162" i="9"/>
  <c r="D162" i="9"/>
  <c r="E162" i="9"/>
  <c r="F162" i="9"/>
  <c r="A163" i="9"/>
  <c r="B163" i="9"/>
  <c r="C163" i="9"/>
  <c r="D163" i="9"/>
  <c r="E163" i="9"/>
  <c r="F163" i="9"/>
  <c r="A49" i="8"/>
  <c r="B49" i="8"/>
  <c r="C49" i="8"/>
  <c r="D49" i="8"/>
  <c r="E49" i="8"/>
  <c r="F49" i="8"/>
  <c r="A50" i="8"/>
  <c r="B50" i="8"/>
  <c r="C50" i="8"/>
  <c r="D50" i="8"/>
  <c r="E50" i="8"/>
  <c r="F50" i="8"/>
  <c r="A51" i="8"/>
  <c r="B51" i="8"/>
  <c r="C51" i="8"/>
  <c r="D51" i="8"/>
  <c r="E51" i="8"/>
  <c r="F51" i="8"/>
  <c r="A52" i="8"/>
  <c r="B52" i="8"/>
  <c r="C52" i="8"/>
  <c r="D52" i="8"/>
  <c r="E52" i="8"/>
  <c r="F52" i="8"/>
  <c r="A53" i="8"/>
  <c r="B53" i="8"/>
  <c r="C53" i="8"/>
  <c r="D53" i="8"/>
  <c r="E53" i="8"/>
  <c r="F53" i="8"/>
  <c r="A54" i="8"/>
  <c r="B54" i="8"/>
  <c r="C54" i="8"/>
  <c r="D54" i="8"/>
  <c r="E54" i="8"/>
  <c r="F54" i="8"/>
  <c r="A55" i="8"/>
  <c r="B55" i="8"/>
  <c r="C55" i="8"/>
  <c r="D55" i="8"/>
  <c r="E55" i="8"/>
  <c r="F55" i="8"/>
  <c r="A56" i="8"/>
  <c r="B56" i="8"/>
  <c r="C56" i="8"/>
  <c r="D56" i="8"/>
  <c r="E56" i="8"/>
  <c r="F56" i="8"/>
  <c r="A57" i="8"/>
  <c r="B57" i="8"/>
  <c r="C57" i="8"/>
  <c r="D57" i="8"/>
  <c r="E57" i="8"/>
  <c r="F57" i="8"/>
  <c r="A58" i="8"/>
  <c r="B58" i="8"/>
  <c r="C58" i="8"/>
  <c r="D58" i="8"/>
  <c r="E58" i="8"/>
  <c r="F58" i="8"/>
  <c r="A59" i="8"/>
  <c r="B59" i="8"/>
  <c r="C59" i="8"/>
  <c r="D59" i="8"/>
  <c r="E59" i="8"/>
  <c r="F59" i="8"/>
  <c r="A60" i="8"/>
  <c r="B60" i="8"/>
  <c r="C60" i="8"/>
  <c r="D60" i="8"/>
  <c r="E60" i="8"/>
  <c r="F60" i="8"/>
  <c r="A61" i="8"/>
  <c r="B61" i="8"/>
  <c r="C61" i="8"/>
  <c r="D61" i="8"/>
  <c r="E61" i="8"/>
  <c r="F61" i="8"/>
  <c r="A62" i="8"/>
  <c r="B62" i="8"/>
  <c r="C62" i="8"/>
  <c r="D62" i="8"/>
  <c r="E62" i="8"/>
  <c r="F62" i="8"/>
  <c r="A63" i="8"/>
  <c r="B63" i="8"/>
  <c r="C63" i="8"/>
  <c r="D63" i="8"/>
  <c r="E63" i="8"/>
  <c r="F63" i="8"/>
  <c r="A64" i="8"/>
  <c r="B64" i="8"/>
  <c r="C64" i="8"/>
  <c r="D64" i="8"/>
  <c r="E64" i="8"/>
  <c r="F64" i="8"/>
  <c r="A65" i="8"/>
  <c r="B65" i="8"/>
  <c r="C65" i="8"/>
  <c r="D65" i="8"/>
  <c r="E65" i="8"/>
  <c r="F65" i="8"/>
  <c r="A66" i="8"/>
  <c r="B66" i="8"/>
  <c r="C66" i="8"/>
  <c r="D66" i="8"/>
  <c r="E66" i="8"/>
  <c r="F66" i="8"/>
  <c r="A67" i="8"/>
  <c r="B67" i="8"/>
  <c r="C67" i="8"/>
  <c r="D67" i="8"/>
  <c r="E67" i="8"/>
  <c r="F67" i="8"/>
  <c r="A68" i="8"/>
  <c r="B68" i="8"/>
  <c r="C68" i="8"/>
  <c r="D68" i="8"/>
  <c r="E68" i="8"/>
  <c r="F68" i="8"/>
  <c r="A69" i="8"/>
  <c r="B69" i="8"/>
  <c r="C69" i="8"/>
  <c r="D69" i="8"/>
  <c r="E69" i="8"/>
  <c r="F69" i="8"/>
  <c r="A70" i="8"/>
  <c r="B70" i="8"/>
  <c r="C70" i="8"/>
  <c r="D70" i="8"/>
  <c r="E70" i="8"/>
  <c r="F70" i="8"/>
  <c r="A71" i="8"/>
  <c r="B71" i="8"/>
  <c r="C71" i="8"/>
  <c r="D71" i="8"/>
  <c r="E71" i="8"/>
  <c r="F71" i="8"/>
  <c r="A72" i="8"/>
  <c r="B72" i="8"/>
  <c r="C72" i="8"/>
  <c r="D72" i="8"/>
  <c r="E72" i="8"/>
  <c r="F72" i="8"/>
  <c r="A73" i="8"/>
  <c r="B73" i="8"/>
  <c r="C73" i="8"/>
  <c r="D73" i="8"/>
  <c r="E73" i="8"/>
  <c r="F73" i="8"/>
  <c r="A74" i="8"/>
  <c r="B74" i="8"/>
  <c r="C74" i="8"/>
  <c r="D74" i="8"/>
  <c r="E74" i="8"/>
  <c r="F74" i="8"/>
  <c r="A75" i="8"/>
  <c r="B75" i="8"/>
  <c r="C75" i="8"/>
  <c r="D75" i="8"/>
  <c r="E75" i="8"/>
  <c r="F75" i="8"/>
  <c r="A76" i="8"/>
  <c r="B76" i="8"/>
  <c r="C76" i="8"/>
  <c r="D76" i="8"/>
  <c r="E76" i="8"/>
  <c r="F76" i="8"/>
  <c r="A77" i="8"/>
  <c r="B77" i="8"/>
  <c r="C77" i="8"/>
  <c r="D77" i="8"/>
  <c r="E77" i="8"/>
  <c r="F77" i="8"/>
  <c r="A78" i="8"/>
  <c r="B78" i="8"/>
  <c r="C78" i="8"/>
  <c r="D78" i="8"/>
  <c r="E78" i="8"/>
  <c r="F78" i="8"/>
  <c r="A79" i="8"/>
  <c r="B79" i="8"/>
  <c r="C79" i="8"/>
  <c r="D79" i="8"/>
  <c r="E79" i="8"/>
  <c r="F79" i="8"/>
  <c r="A80" i="8"/>
  <c r="B80" i="8"/>
  <c r="C80" i="8"/>
  <c r="D80" i="8"/>
  <c r="E80" i="8"/>
  <c r="F80" i="8"/>
  <c r="A81" i="8"/>
  <c r="B81" i="8"/>
  <c r="C81" i="8"/>
  <c r="D81" i="8"/>
  <c r="E81" i="8"/>
  <c r="F81" i="8"/>
  <c r="A82" i="8"/>
  <c r="B82" i="8"/>
  <c r="C82" i="8"/>
  <c r="D82" i="8"/>
  <c r="E82" i="8"/>
  <c r="F82" i="8"/>
  <c r="A83" i="8"/>
  <c r="B83" i="8"/>
  <c r="C83" i="8"/>
  <c r="D83" i="8"/>
  <c r="E83" i="8"/>
  <c r="F83" i="8"/>
  <c r="A84" i="8"/>
  <c r="B84" i="8"/>
  <c r="C84" i="8"/>
  <c r="D84" i="8"/>
  <c r="E84" i="8"/>
  <c r="F84" i="8"/>
  <c r="A85" i="8"/>
  <c r="B85" i="8"/>
  <c r="C85" i="8"/>
  <c r="D85" i="8"/>
  <c r="E85" i="8"/>
  <c r="F85" i="8"/>
  <c r="A86" i="8"/>
  <c r="B86" i="8"/>
  <c r="C86" i="8"/>
  <c r="D86" i="8"/>
  <c r="E86" i="8"/>
  <c r="F86" i="8"/>
  <c r="A87" i="8"/>
  <c r="B87" i="8"/>
  <c r="C87" i="8"/>
  <c r="D87" i="8"/>
  <c r="E87" i="8"/>
  <c r="F87" i="8"/>
  <c r="A88" i="8"/>
  <c r="B88" i="8"/>
  <c r="C88" i="8"/>
  <c r="D88" i="8"/>
  <c r="E88" i="8"/>
  <c r="F88" i="8"/>
  <c r="A89" i="8"/>
  <c r="B89" i="8"/>
  <c r="C89" i="8"/>
  <c r="D89" i="8"/>
  <c r="E89" i="8"/>
  <c r="F89" i="8"/>
  <c r="A90" i="8"/>
  <c r="B90" i="8"/>
  <c r="C90" i="8"/>
  <c r="D90" i="8"/>
  <c r="E90" i="8"/>
  <c r="F90" i="8"/>
  <c r="A91" i="8"/>
  <c r="B91" i="8"/>
  <c r="C91" i="8"/>
  <c r="D91" i="8"/>
  <c r="E91" i="8"/>
  <c r="F91" i="8"/>
  <c r="A92" i="8"/>
  <c r="B92" i="8"/>
  <c r="C92" i="8"/>
  <c r="D92" i="8"/>
  <c r="E92" i="8"/>
  <c r="F92" i="8"/>
  <c r="A93" i="8"/>
  <c r="B93" i="8"/>
  <c r="C93" i="8"/>
  <c r="D93" i="8"/>
  <c r="E93" i="8"/>
  <c r="F93" i="8"/>
  <c r="A94" i="8"/>
  <c r="B94" i="8"/>
  <c r="C94" i="8"/>
  <c r="D94" i="8"/>
  <c r="E94" i="8"/>
  <c r="F94" i="8"/>
  <c r="A95" i="8"/>
  <c r="B95" i="8"/>
  <c r="C95" i="8"/>
  <c r="D95" i="8"/>
  <c r="E95" i="8"/>
  <c r="F95" i="8"/>
  <c r="A96" i="8"/>
  <c r="B96" i="8"/>
  <c r="C96" i="8"/>
  <c r="D96" i="8"/>
  <c r="E96" i="8"/>
  <c r="F96" i="8"/>
  <c r="A97" i="8"/>
  <c r="B97" i="8"/>
  <c r="C97" i="8"/>
  <c r="D97" i="8"/>
  <c r="E97" i="8"/>
  <c r="F97" i="8"/>
  <c r="A98" i="8"/>
  <c r="B98" i="8"/>
  <c r="C98" i="8"/>
  <c r="D98" i="8"/>
  <c r="E98" i="8"/>
  <c r="F98" i="8"/>
  <c r="A99" i="8"/>
  <c r="B99" i="8"/>
  <c r="C99" i="8"/>
  <c r="D99" i="8"/>
  <c r="E99" i="8"/>
  <c r="F99" i="8"/>
  <c r="A100" i="8"/>
  <c r="B100" i="8"/>
  <c r="C100" i="8"/>
  <c r="D100" i="8"/>
  <c r="E100" i="8"/>
  <c r="F100" i="8"/>
  <c r="A101" i="8"/>
  <c r="B101" i="8"/>
  <c r="C101" i="8"/>
  <c r="D101" i="8"/>
  <c r="E101" i="8"/>
  <c r="F101" i="8"/>
  <c r="A102" i="8"/>
  <c r="B102" i="8"/>
  <c r="C102" i="8"/>
  <c r="D102" i="8"/>
  <c r="E102" i="8"/>
  <c r="F102" i="8"/>
  <c r="A103" i="8"/>
  <c r="B103" i="8"/>
  <c r="C103" i="8"/>
  <c r="D103" i="8"/>
  <c r="E103" i="8"/>
  <c r="F103" i="8"/>
  <c r="A104" i="8"/>
  <c r="B104" i="8"/>
  <c r="C104" i="8"/>
  <c r="D104" i="8"/>
  <c r="E104" i="8"/>
  <c r="F104" i="8"/>
  <c r="A105" i="8"/>
  <c r="B105" i="8"/>
  <c r="C105" i="8"/>
  <c r="D105" i="8"/>
  <c r="E105" i="8"/>
  <c r="F105" i="8"/>
  <c r="A106" i="8"/>
  <c r="B106" i="8"/>
  <c r="C106" i="8"/>
  <c r="D106" i="8"/>
  <c r="E106" i="8"/>
  <c r="F106" i="8"/>
  <c r="A107" i="8"/>
  <c r="B107" i="8"/>
  <c r="C107" i="8"/>
  <c r="D107" i="8"/>
  <c r="E107" i="8"/>
  <c r="F107" i="8"/>
  <c r="A108" i="8"/>
  <c r="B108" i="8"/>
  <c r="C108" i="8"/>
  <c r="D108" i="8"/>
  <c r="E108" i="8"/>
  <c r="F108" i="8"/>
  <c r="A109" i="8"/>
  <c r="B109" i="8"/>
  <c r="C109" i="8"/>
  <c r="D109" i="8"/>
  <c r="E109" i="8"/>
  <c r="F109" i="8"/>
  <c r="A110" i="8"/>
  <c r="B110" i="8"/>
  <c r="C110" i="8"/>
  <c r="D110" i="8"/>
  <c r="E110" i="8"/>
  <c r="F110" i="8"/>
  <c r="A111" i="8"/>
  <c r="B111" i="8"/>
  <c r="C111" i="8"/>
  <c r="D111" i="8"/>
  <c r="E111" i="8"/>
  <c r="F111" i="8"/>
  <c r="A112" i="8"/>
  <c r="B112" i="8"/>
  <c r="C112" i="8"/>
  <c r="D112" i="8"/>
  <c r="E112" i="8"/>
  <c r="F112" i="8"/>
  <c r="A113" i="8"/>
  <c r="B113" i="8"/>
  <c r="C113" i="8"/>
  <c r="D113" i="8"/>
  <c r="E113" i="8"/>
  <c r="F113" i="8"/>
  <c r="A114" i="8"/>
  <c r="B114" i="8"/>
  <c r="C114" i="8"/>
  <c r="D114" i="8"/>
  <c r="E114" i="8"/>
  <c r="F114" i="8"/>
  <c r="A115" i="8"/>
  <c r="B115" i="8"/>
  <c r="C115" i="8"/>
  <c r="D115" i="8"/>
  <c r="E115" i="8"/>
  <c r="F115" i="8"/>
  <c r="A116" i="8"/>
  <c r="B116" i="8"/>
  <c r="C116" i="8"/>
  <c r="D116" i="8"/>
  <c r="E116" i="8"/>
  <c r="F116" i="8"/>
  <c r="A117" i="8"/>
  <c r="B117" i="8"/>
  <c r="C117" i="8"/>
  <c r="D117" i="8"/>
  <c r="E117" i="8"/>
  <c r="F117" i="8"/>
  <c r="A118" i="8"/>
  <c r="B118" i="8"/>
  <c r="C118" i="8"/>
  <c r="D118" i="8"/>
  <c r="E118" i="8"/>
  <c r="F118" i="8"/>
  <c r="A119" i="8"/>
  <c r="B119" i="8"/>
  <c r="C119" i="8"/>
  <c r="D119" i="8"/>
  <c r="E119" i="8"/>
  <c r="F119" i="8"/>
  <c r="A120" i="8"/>
  <c r="B120" i="8"/>
  <c r="C120" i="8"/>
  <c r="D120" i="8"/>
  <c r="E120" i="8"/>
  <c r="F120" i="8"/>
  <c r="A121" i="8"/>
  <c r="B121" i="8"/>
  <c r="C121" i="8"/>
  <c r="D121" i="8"/>
  <c r="E121" i="8"/>
  <c r="F121" i="8"/>
  <c r="A122" i="8"/>
  <c r="B122" i="8"/>
  <c r="C122" i="8"/>
  <c r="D122" i="8"/>
  <c r="E122" i="8"/>
  <c r="F122" i="8"/>
  <c r="A123" i="8"/>
  <c r="B123" i="8"/>
  <c r="C123" i="8"/>
  <c r="D123" i="8"/>
  <c r="E123" i="8"/>
  <c r="F123" i="8"/>
  <c r="A124" i="8"/>
  <c r="B124" i="8"/>
  <c r="C124" i="8"/>
  <c r="D124" i="8"/>
  <c r="E124" i="8"/>
  <c r="F124" i="8"/>
  <c r="A125" i="8"/>
  <c r="B125" i="8"/>
  <c r="C125" i="8"/>
  <c r="D125" i="8"/>
  <c r="E125" i="8"/>
  <c r="F125" i="8"/>
  <c r="A126" i="8"/>
  <c r="B126" i="8"/>
  <c r="C126" i="8"/>
  <c r="D126" i="8"/>
  <c r="E126" i="8"/>
  <c r="F126" i="8"/>
  <c r="A127" i="8"/>
  <c r="B127" i="8"/>
  <c r="C127" i="8"/>
  <c r="D127" i="8"/>
  <c r="E127" i="8"/>
  <c r="F127" i="8"/>
  <c r="A128" i="8"/>
  <c r="B128" i="8"/>
  <c r="C128" i="8"/>
  <c r="D128" i="8"/>
  <c r="E128" i="8"/>
  <c r="F128" i="8"/>
  <c r="A129" i="8"/>
  <c r="B129" i="8"/>
  <c r="C129" i="8"/>
  <c r="D129" i="8"/>
  <c r="E129" i="8"/>
  <c r="F129" i="8"/>
  <c r="A130" i="8"/>
  <c r="B130" i="8"/>
  <c r="C130" i="8"/>
  <c r="D130" i="8"/>
  <c r="E130" i="8"/>
  <c r="F130" i="8"/>
  <c r="A131" i="8"/>
  <c r="B131" i="8"/>
  <c r="C131" i="8"/>
  <c r="D131" i="8"/>
  <c r="E131" i="8"/>
  <c r="F131" i="8"/>
  <c r="A132" i="8"/>
  <c r="B132" i="8"/>
  <c r="C132" i="8"/>
  <c r="D132" i="8"/>
  <c r="E132" i="8"/>
  <c r="F132" i="8"/>
  <c r="A133" i="8"/>
  <c r="B133" i="8"/>
  <c r="C133" i="8"/>
  <c r="D133" i="8"/>
  <c r="E133" i="8"/>
  <c r="F133" i="8"/>
  <c r="A134" i="8"/>
  <c r="B134" i="8"/>
  <c r="C134" i="8"/>
  <c r="D134" i="8"/>
  <c r="E134" i="8"/>
  <c r="F134" i="8"/>
  <c r="A135" i="8"/>
  <c r="B135" i="8"/>
  <c r="C135" i="8"/>
  <c r="D135" i="8"/>
  <c r="E135" i="8"/>
  <c r="F135" i="8"/>
  <c r="A136" i="8"/>
  <c r="B136" i="8"/>
  <c r="C136" i="8"/>
  <c r="D136" i="8"/>
  <c r="E136" i="8"/>
  <c r="F136" i="8"/>
  <c r="A137" i="8"/>
  <c r="B137" i="8"/>
  <c r="C137" i="8"/>
  <c r="D137" i="8"/>
  <c r="E137" i="8"/>
  <c r="F137" i="8"/>
  <c r="A138" i="8"/>
  <c r="B138" i="8"/>
  <c r="C138" i="8"/>
  <c r="D138" i="8"/>
  <c r="E138" i="8"/>
  <c r="F138" i="8"/>
  <c r="A139" i="8"/>
  <c r="B139" i="8"/>
  <c r="C139" i="8"/>
  <c r="D139" i="8"/>
  <c r="E139" i="8"/>
  <c r="F139" i="8"/>
  <c r="A140" i="8"/>
  <c r="B140" i="8"/>
  <c r="C140" i="8"/>
  <c r="D140" i="8"/>
  <c r="E140" i="8"/>
  <c r="F140" i="8"/>
  <c r="A141" i="8"/>
  <c r="B141" i="8"/>
  <c r="C141" i="8"/>
  <c r="D141" i="8"/>
  <c r="E141" i="8"/>
  <c r="F141" i="8"/>
  <c r="A142" i="8"/>
  <c r="B142" i="8"/>
  <c r="C142" i="8"/>
  <c r="D142" i="8"/>
  <c r="E142" i="8"/>
  <c r="F142" i="8"/>
  <c r="A143" i="8"/>
  <c r="B143" i="8"/>
  <c r="C143" i="8"/>
  <c r="D143" i="8"/>
  <c r="E143" i="8"/>
  <c r="F143" i="8"/>
  <c r="A144" i="8"/>
  <c r="B144" i="8"/>
  <c r="C144" i="8"/>
  <c r="D144" i="8"/>
  <c r="E144" i="8"/>
  <c r="F144" i="8"/>
  <c r="A145" i="8"/>
  <c r="B145" i="8"/>
  <c r="C145" i="8"/>
  <c r="D145" i="8"/>
  <c r="E145" i="8"/>
  <c r="F145" i="8"/>
  <c r="A146" i="8"/>
  <c r="B146" i="8"/>
  <c r="C146" i="8"/>
  <c r="D146" i="8"/>
  <c r="E146" i="8"/>
  <c r="F146" i="8"/>
  <c r="A147" i="8"/>
  <c r="B147" i="8"/>
  <c r="C147" i="8"/>
  <c r="D147" i="8"/>
  <c r="E147" i="8"/>
  <c r="F147" i="8"/>
  <c r="A148" i="8"/>
  <c r="B148" i="8"/>
  <c r="C148" i="8"/>
  <c r="D148" i="8"/>
  <c r="E148" i="8"/>
  <c r="F148" i="8"/>
  <c r="A149" i="8"/>
  <c r="B149" i="8"/>
  <c r="C149" i="8"/>
  <c r="D149" i="8"/>
  <c r="E149" i="8"/>
  <c r="F149" i="8"/>
  <c r="A150" i="8"/>
  <c r="B150" i="8"/>
  <c r="C150" i="8"/>
  <c r="D150" i="8"/>
  <c r="E150" i="8"/>
  <c r="F150" i="8"/>
  <c r="A151" i="8"/>
  <c r="B151" i="8"/>
  <c r="C151" i="8"/>
  <c r="D151" i="8"/>
  <c r="E151" i="8"/>
  <c r="F151" i="8"/>
  <c r="A152" i="8"/>
  <c r="B152" i="8"/>
  <c r="C152" i="8"/>
  <c r="D152" i="8"/>
  <c r="E152" i="8"/>
  <c r="F152" i="8"/>
  <c r="A153" i="8"/>
  <c r="B153" i="8"/>
  <c r="C153" i="8"/>
  <c r="D153" i="8"/>
  <c r="E153" i="8"/>
  <c r="F153" i="8"/>
  <c r="A154" i="8"/>
  <c r="B154" i="8"/>
  <c r="C154" i="8"/>
  <c r="D154" i="8"/>
  <c r="E154" i="8"/>
  <c r="F154" i="8"/>
  <c r="A155" i="8"/>
  <c r="B155" i="8"/>
  <c r="C155" i="8"/>
  <c r="D155" i="8"/>
  <c r="E155" i="8"/>
  <c r="F155" i="8"/>
  <c r="A156" i="8"/>
  <c r="B156" i="8"/>
  <c r="C156" i="8"/>
  <c r="D156" i="8"/>
  <c r="E156" i="8"/>
  <c r="F156" i="8"/>
  <c r="A157" i="8"/>
  <c r="B157" i="8"/>
  <c r="C157" i="8"/>
  <c r="D157" i="8"/>
  <c r="E157" i="8"/>
  <c r="F157" i="8"/>
  <c r="A158" i="8"/>
  <c r="B158" i="8"/>
  <c r="C158" i="8"/>
  <c r="D158" i="8"/>
  <c r="E158" i="8"/>
  <c r="F158" i="8"/>
  <c r="A159" i="8"/>
  <c r="B159" i="8"/>
  <c r="C159" i="8"/>
  <c r="D159" i="8"/>
  <c r="E159" i="8"/>
  <c r="F159" i="8"/>
  <c r="A160" i="8"/>
  <c r="B160" i="8"/>
  <c r="C160" i="8"/>
  <c r="D160" i="8"/>
  <c r="E160" i="8"/>
  <c r="F160" i="8"/>
  <c r="A161" i="8"/>
  <c r="B161" i="8"/>
  <c r="C161" i="8"/>
  <c r="D161" i="8"/>
  <c r="E161" i="8"/>
  <c r="F161" i="8"/>
  <c r="A162" i="8"/>
  <c r="B162" i="8"/>
  <c r="C162" i="8"/>
  <c r="D162" i="8"/>
  <c r="E162" i="8"/>
  <c r="F162" i="8"/>
  <c r="A163" i="8"/>
  <c r="B163" i="8"/>
  <c r="C163" i="8"/>
  <c r="D163" i="8"/>
  <c r="E163" i="8"/>
  <c r="F163" i="8"/>
  <c r="A163" i="7"/>
  <c r="B163" i="7"/>
  <c r="C163" i="7"/>
  <c r="D163" i="7"/>
  <c r="E163" i="7"/>
  <c r="F163" i="7"/>
  <c r="A161" i="7"/>
  <c r="B161" i="7"/>
  <c r="C161" i="7"/>
  <c r="D161" i="7"/>
  <c r="E161" i="7"/>
  <c r="F161" i="7"/>
  <c r="A162" i="7"/>
  <c r="B162" i="7"/>
  <c r="C162" i="7"/>
  <c r="D162" i="7"/>
  <c r="E162" i="7"/>
  <c r="F162" i="7"/>
  <c r="A49" i="7"/>
  <c r="B49" i="7"/>
  <c r="C49" i="7"/>
  <c r="D49" i="7"/>
  <c r="E49" i="7"/>
  <c r="F49" i="7"/>
  <c r="A50" i="7"/>
  <c r="B50" i="7"/>
  <c r="C50" i="7"/>
  <c r="D50" i="7"/>
  <c r="E50" i="7"/>
  <c r="F50" i="7"/>
  <c r="A51" i="7"/>
  <c r="B51" i="7"/>
  <c r="C51" i="7"/>
  <c r="D51" i="7"/>
  <c r="E51" i="7"/>
  <c r="F51" i="7"/>
  <c r="A52" i="7"/>
  <c r="B52" i="7"/>
  <c r="C52" i="7"/>
  <c r="D52" i="7"/>
  <c r="E52" i="7"/>
  <c r="F52" i="7"/>
  <c r="A53" i="7"/>
  <c r="B53" i="7"/>
  <c r="C53" i="7"/>
  <c r="D53" i="7"/>
  <c r="E53" i="7"/>
  <c r="F53" i="7"/>
  <c r="A54" i="7"/>
  <c r="B54" i="7"/>
  <c r="C54" i="7"/>
  <c r="D54" i="7"/>
  <c r="E54" i="7"/>
  <c r="F54" i="7"/>
  <c r="A55" i="7"/>
  <c r="B55" i="7"/>
  <c r="C55" i="7"/>
  <c r="D55" i="7"/>
  <c r="E55" i="7"/>
  <c r="F55" i="7"/>
  <c r="A56" i="7"/>
  <c r="B56" i="7"/>
  <c r="C56" i="7"/>
  <c r="D56" i="7"/>
  <c r="E56" i="7"/>
  <c r="F56" i="7"/>
  <c r="A57" i="7"/>
  <c r="B57" i="7"/>
  <c r="C57" i="7"/>
  <c r="D57" i="7"/>
  <c r="E57" i="7"/>
  <c r="F57" i="7"/>
  <c r="A58" i="7"/>
  <c r="B58" i="7"/>
  <c r="C58" i="7"/>
  <c r="D58" i="7"/>
  <c r="E58" i="7"/>
  <c r="F58" i="7"/>
  <c r="A59" i="7"/>
  <c r="B59" i="7"/>
  <c r="C59" i="7"/>
  <c r="D59" i="7"/>
  <c r="E59" i="7"/>
  <c r="F59" i="7"/>
  <c r="A60" i="7"/>
  <c r="B60" i="7"/>
  <c r="C60" i="7"/>
  <c r="D60" i="7"/>
  <c r="E60" i="7"/>
  <c r="F60" i="7"/>
  <c r="A61" i="7"/>
  <c r="B61" i="7"/>
  <c r="C61" i="7"/>
  <c r="D61" i="7"/>
  <c r="E61" i="7"/>
  <c r="F61" i="7"/>
  <c r="A62" i="7"/>
  <c r="B62" i="7"/>
  <c r="C62" i="7"/>
  <c r="D62" i="7"/>
  <c r="E62" i="7"/>
  <c r="F62" i="7"/>
  <c r="A63" i="7"/>
  <c r="B63" i="7"/>
  <c r="C63" i="7"/>
  <c r="D63" i="7"/>
  <c r="E63" i="7"/>
  <c r="F63" i="7"/>
  <c r="A64" i="7"/>
  <c r="B64" i="7"/>
  <c r="C64" i="7"/>
  <c r="D64" i="7"/>
  <c r="E64" i="7"/>
  <c r="F64" i="7"/>
  <c r="A65" i="7"/>
  <c r="B65" i="7"/>
  <c r="C65" i="7"/>
  <c r="D65" i="7"/>
  <c r="E65" i="7"/>
  <c r="F65" i="7"/>
  <c r="A66" i="7"/>
  <c r="B66" i="7"/>
  <c r="C66" i="7"/>
  <c r="D66" i="7"/>
  <c r="E66" i="7"/>
  <c r="F66" i="7"/>
  <c r="A67" i="7"/>
  <c r="B67" i="7"/>
  <c r="C67" i="7"/>
  <c r="D67" i="7"/>
  <c r="E67" i="7"/>
  <c r="F67" i="7"/>
  <c r="A68" i="7"/>
  <c r="B68" i="7"/>
  <c r="C68" i="7"/>
  <c r="D68" i="7"/>
  <c r="E68" i="7"/>
  <c r="F68" i="7"/>
  <c r="A69" i="7"/>
  <c r="B69" i="7"/>
  <c r="C69" i="7"/>
  <c r="D69" i="7"/>
  <c r="E69" i="7"/>
  <c r="F69" i="7"/>
  <c r="A70" i="7"/>
  <c r="B70" i="7"/>
  <c r="C70" i="7"/>
  <c r="D70" i="7"/>
  <c r="E70" i="7"/>
  <c r="F70" i="7"/>
  <c r="A71" i="7"/>
  <c r="B71" i="7"/>
  <c r="C71" i="7"/>
  <c r="D71" i="7"/>
  <c r="E71" i="7"/>
  <c r="F71" i="7"/>
  <c r="A72" i="7"/>
  <c r="B72" i="7"/>
  <c r="C72" i="7"/>
  <c r="D72" i="7"/>
  <c r="E72" i="7"/>
  <c r="F72" i="7"/>
  <c r="A73" i="7"/>
  <c r="B73" i="7"/>
  <c r="C73" i="7"/>
  <c r="D73" i="7"/>
  <c r="E73" i="7"/>
  <c r="F73" i="7"/>
  <c r="A74" i="7"/>
  <c r="B74" i="7"/>
  <c r="C74" i="7"/>
  <c r="D74" i="7"/>
  <c r="E74" i="7"/>
  <c r="F74" i="7"/>
  <c r="A75" i="7"/>
  <c r="B75" i="7"/>
  <c r="C75" i="7"/>
  <c r="D75" i="7"/>
  <c r="E75" i="7"/>
  <c r="F75" i="7"/>
  <c r="A76" i="7"/>
  <c r="B76" i="7"/>
  <c r="C76" i="7"/>
  <c r="D76" i="7"/>
  <c r="E76" i="7"/>
  <c r="F76" i="7"/>
  <c r="A77" i="7"/>
  <c r="B77" i="7"/>
  <c r="C77" i="7"/>
  <c r="D77" i="7"/>
  <c r="E77" i="7"/>
  <c r="F77" i="7"/>
  <c r="A78" i="7"/>
  <c r="B78" i="7"/>
  <c r="C78" i="7"/>
  <c r="D78" i="7"/>
  <c r="E78" i="7"/>
  <c r="F78" i="7"/>
  <c r="A79" i="7"/>
  <c r="B79" i="7"/>
  <c r="C79" i="7"/>
  <c r="D79" i="7"/>
  <c r="E79" i="7"/>
  <c r="F79" i="7"/>
  <c r="A80" i="7"/>
  <c r="B80" i="7"/>
  <c r="C80" i="7"/>
  <c r="D80" i="7"/>
  <c r="E80" i="7"/>
  <c r="F80" i="7"/>
  <c r="A81" i="7"/>
  <c r="B81" i="7"/>
  <c r="C81" i="7"/>
  <c r="D81" i="7"/>
  <c r="E81" i="7"/>
  <c r="F81" i="7"/>
  <c r="A82" i="7"/>
  <c r="B82" i="7"/>
  <c r="C82" i="7"/>
  <c r="D82" i="7"/>
  <c r="E82" i="7"/>
  <c r="F82" i="7"/>
  <c r="A83" i="7"/>
  <c r="B83" i="7"/>
  <c r="C83" i="7"/>
  <c r="D83" i="7"/>
  <c r="E83" i="7"/>
  <c r="F83" i="7"/>
  <c r="A84" i="7"/>
  <c r="B84" i="7"/>
  <c r="C84" i="7"/>
  <c r="D84" i="7"/>
  <c r="E84" i="7"/>
  <c r="F84" i="7"/>
  <c r="A85" i="7"/>
  <c r="B85" i="7"/>
  <c r="C85" i="7"/>
  <c r="D85" i="7"/>
  <c r="E85" i="7"/>
  <c r="F85" i="7"/>
  <c r="A86" i="7"/>
  <c r="B86" i="7"/>
  <c r="C86" i="7"/>
  <c r="D86" i="7"/>
  <c r="E86" i="7"/>
  <c r="F86" i="7"/>
  <c r="A87" i="7"/>
  <c r="B87" i="7"/>
  <c r="C87" i="7"/>
  <c r="D87" i="7"/>
  <c r="E87" i="7"/>
  <c r="F87" i="7"/>
  <c r="A88" i="7"/>
  <c r="B88" i="7"/>
  <c r="C88" i="7"/>
  <c r="D88" i="7"/>
  <c r="E88" i="7"/>
  <c r="F88" i="7"/>
  <c r="A89" i="7"/>
  <c r="B89" i="7"/>
  <c r="C89" i="7"/>
  <c r="D89" i="7"/>
  <c r="E89" i="7"/>
  <c r="F89" i="7"/>
  <c r="A90" i="7"/>
  <c r="B90" i="7"/>
  <c r="C90" i="7"/>
  <c r="D90" i="7"/>
  <c r="E90" i="7"/>
  <c r="F90" i="7"/>
  <c r="A91" i="7"/>
  <c r="B91" i="7"/>
  <c r="C91" i="7"/>
  <c r="D91" i="7"/>
  <c r="E91" i="7"/>
  <c r="F91" i="7"/>
  <c r="A92" i="7"/>
  <c r="B92" i="7"/>
  <c r="C92" i="7"/>
  <c r="D92" i="7"/>
  <c r="E92" i="7"/>
  <c r="F92" i="7"/>
  <c r="A93" i="7"/>
  <c r="B93" i="7"/>
  <c r="C93" i="7"/>
  <c r="D93" i="7"/>
  <c r="E93" i="7"/>
  <c r="F93" i="7"/>
  <c r="A94" i="7"/>
  <c r="B94" i="7"/>
  <c r="C94" i="7"/>
  <c r="D94" i="7"/>
  <c r="E94" i="7"/>
  <c r="F94" i="7"/>
  <c r="A95" i="7"/>
  <c r="B95" i="7"/>
  <c r="C95" i="7"/>
  <c r="D95" i="7"/>
  <c r="E95" i="7"/>
  <c r="F95" i="7"/>
  <c r="A96" i="7"/>
  <c r="B96" i="7"/>
  <c r="C96" i="7"/>
  <c r="D96" i="7"/>
  <c r="E96" i="7"/>
  <c r="F96" i="7"/>
  <c r="A97" i="7"/>
  <c r="B97" i="7"/>
  <c r="C97" i="7"/>
  <c r="D97" i="7"/>
  <c r="E97" i="7"/>
  <c r="F97" i="7"/>
  <c r="A98" i="7"/>
  <c r="B98" i="7"/>
  <c r="C98" i="7"/>
  <c r="D98" i="7"/>
  <c r="E98" i="7"/>
  <c r="F98" i="7"/>
  <c r="A99" i="7"/>
  <c r="B99" i="7"/>
  <c r="C99" i="7"/>
  <c r="D99" i="7"/>
  <c r="E99" i="7"/>
  <c r="F99" i="7"/>
  <c r="A100" i="7"/>
  <c r="B100" i="7"/>
  <c r="C100" i="7"/>
  <c r="D100" i="7"/>
  <c r="E100" i="7"/>
  <c r="F100" i="7"/>
  <c r="A101" i="7"/>
  <c r="B101" i="7"/>
  <c r="C101" i="7"/>
  <c r="D101" i="7"/>
  <c r="E101" i="7"/>
  <c r="F101" i="7"/>
  <c r="A102" i="7"/>
  <c r="B102" i="7"/>
  <c r="C102" i="7"/>
  <c r="D102" i="7"/>
  <c r="E102" i="7"/>
  <c r="F102" i="7"/>
  <c r="A103" i="7"/>
  <c r="B103" i="7"/>
  <c r="C103" i="7"/>
  <c r="D103" i="7"/>
  <c r="E103" i="7"/>
  <c r="F103" i="7"/>
  <c r="A104" i="7"/>
  <c r="B104" i="7"/>
  <c r="C104" i="7"/>
  <c r="D104" i="7"/>
  <c r="E104" i="7"/>
  <c r="F104" i="7"/>
  <c r="A105" i="7"/>
  <c r="B105" i="7"/>
  <c r="C105" i="7"/>
  <c r="D105" i="7"/>
  <c r="E105" i="7"/>
  <c r="F105" i="7"/>
  <c r="A106" i="7"/>
  <c r="B106" i="7"/>
  <c r="C106" i="7"/>
  <c r="D106" i="7"/>
  <c r="E106" i="7"/>
  <c r="F106" i="7"/>
  <c r="A107" i="7"/>
  <c r="B107" i="7"/>
  <c r="C107" i="7"/>
  <c r="D107" i="7"/>
  <c r="E107" i="7"/>
  <c r="F107" i="7"/>
  <c r="A108" i="7"/>
  <c r="B108" i="7"/>
  <c r="C108" i="7"/>
  <c r="D108" i="7"/>
  <c r="E108" i="7"/>
  <c r="F108" i="7"/>
  <c r="A109" i="7"/>
  <c r="B109" i="7"/>
  <c r="C109" i="7"/>
  <c r="D109" i="7"/>
  <c r="E109" i="7"/>
  <c r="F109" i="7"/>
  <c r="A110" i="7"/>
  <c r="B110" i="7"/>
  <c r="C110" i="7"/>
  <c r="D110" i="7"/>
  <c r="E110" i="7"/>
  <c r="F110" i="7"/>
  <c r="A111" i="7"/>
  <c r="B111" i="7"/>
  <c r="C111" i="7"/>
  <c r="D111" i="7"/>
  <c r="E111" i="7"/>
  <c r="F111" i="7"/>
  <c r="A112" i="7"/>
  <c r="B112" i="7"/>
  <c r="C112" i="7"/>
  <c r="D112" i="7"/>
  <c r="E112" i="7"/>
  <c r="F112" i="7"/>
  <c r="A113" i="7"/>
  <c r="B113" i="7"/>
  <c r="C113" i="7"/>
  <c r="D113" i="7"/>
  <c r="E113" i="7"/>
  <c r="F113" i="7"/>
  <c r="A114" i="7"/>
  <c r="B114" i="7"/>
  <c r="C114" i="7"/>
  <c r="D114" i="7"/>
  <c r="E114" i="7"/>
  <c r="F114" i="7"/>
  <c r="A115" i="7"/>
  <c r="B115" i="7"/>
  <c r="C115" i="7"/>
  <c r="D115" i="7"/>
  <c r="E115" i="7"/>
  <c r="F115" i="7"/>
  <c r="A116" i="7"/>
  <c r="B116" i="7"/>
  <c r="C116" i="7"/>
  <c r="D116" i="7"/>
  <c r="E116" i="7"/>
  <c r="F116" i="7"/>
  <c r="A117" i="7"/>
  <c r="B117" i="7"/>
  <c r="C117" i="7"/>
  <c r="D117" i="7"/>
  <c r="E117" i="7"/>
  <c r="F117" i="7"/>
  <c r="A118" i="7"/>
  <c r="B118" i="7"/>
  <c r="C118" i="7"/>
  <c r="D118" i="7"/>
  <c r="E118" i="7"/>
  <c r="F118" i="7"/>
  <c r="A119" i="7"/>
  <c r="B119" i="7"/>
  <c r="C119" i="7"/>
  <c r="D119" i="7"/>
  <c r="E119" i="7"/>
  <c r="F119" i="7"/>
  <c r="A120" i="7"/>
  <c r="B120" i="7"/>
  <c r="C120" i="7"/>
  <c r="D120" i="7"/>
  <c r="E120" i="7"/>
  <c r="F120" i="7"/>
  <c r="A121" i="7"/>
  <c r="B121" i="7"/>
  <c r="C121" i="7"/>
  <c r="D121" i="7"/>
  <c r="E121" i="7"/>
  <c r="F121" i="7"/>
  <c r="A122" i="7"/>
  <c r="B122" i="7"/>
  <c r="C122" i="7"/>
  <c r="D122" i="7"/>
  <c r="E122" i="7"/>
  <c r="F122" i="7"/>
  <c r="A123" i="7"/>
  <c r="B123" i="7"/>
  <c r="C123" i="7"/>
  <c r="D123" i="7"/>
  <c r="E123" i="7"/>
  <c r="F123" i="7"/>
  <c r="A124" i="7"/>
  <c r="B124" i="7"/>
  <c r="C124" i="7"/>
  <c r="D124" i="7"/>
  <c r="E124" i="7"/>
  <c r="F124" i="7"/>
  <c r="A125" i="7"/>
  <c r="B125" i="7"/>
  <c r="C125" i="7"/>
  <c r="D125" i="7"/>
  <c r="E125" i="7"/>
  <c r="F125" i="7"/>
  <c r="A126" i="7"/>
  <c r="B126" i="7"/>
  <c r="C126" i="7"/>
  <c r="D126" i="7"/>
  <c r="E126" i="7"/>
  <c r="F126" i="7"/>
  <c r="A127" i="7"/>
  <c r="B127" i="7"/>
  <c r="C127" i="7"/>
  <c r="D127" i="7"/>
  <c r="E127" i="7"/>
  <c r="F127" i="7"/>
  <c r="A128" i="7"/>
  <c r="B128" i="7"/>
  <c r="C128" i="7"/>
  <c r="D128" i="7"/>
  <c r="E128" i="7"/>
  <c r="F128" i="7"/>
  <c r="A129" i="7"/>
  <c r="B129" i="7"/>
  <c r="C129" i="7"/>
  <c r="D129" i="7"/>
  <c r="E129" i="7"/>
  <c r="F129" i="7"/>
  <c r="A130" i="7"/>
  <c r="B130" i="7"/>
  <c r="C130" i="7"/>
  <c r="D130" i="7"/>
  <c r="E130" i="7"/>
  <c r="F130" i="7"/>
  <c r="A131" i="7"/>
  <c r="B131" i="7"/>
  <c r="C131" i="7"/>
  <c r="D131" i="7"/>
  <c r="E131" i="7"/>
  <c r="F131" i="7"/>
  <c r="A132" i="7"/>
  <c r="B132" i="7"/>
  <c r="C132" i="7"/>
  <c r="D132" i="7"/>
  <c r="E132" i="7"/>
  <c r="F132" i="7"/>
  <c r="A133" i="7"/>
  <c r="B133" i="7"/>
  <c r="C133" i="7"/>
  <c r="D133" i="7"/>
  <c r="E133" i="7"/>
  <c r="F133" i="7"/>
  <c r="A134" i="7"/>
  <c r="B134" i="7"/>
  <c r="C134" i="7"/>
  <c r="D134" i="7"/>
  <c r="E134" i="7"/>
  <c r="F134" i="7"/>
  <c r="A135" i="7"/>
  <c r="B135" i="7"/>
  <c r="C135" i="7"/>
  <c r="D135" i="7"/>
  <c r="E135" i="7"/>
  <c r="F135" i="7"/>
  <c r="A136" i="7"/>
  <c r="B136" i="7"/>
  <c r="C136" i="7"/>
  <c r="D136" i="7"/>
  <c r="E136" i="7"/>
  <c r="F136" i="7"/>
  <c r="A137" i="7"/>
  <c r="B137" i="7"/>
  <c r="C137" i="7"/>
  <c r="D137" i="7"/>
  <c r="E137" i="7"/>
  <c r="F137" i="7"/>
  <c r="A138" i="7"/>
  <c r="B138" i="7"/>
  <c r="C138" i="7"/>
  <c r="D138" i="7"/>
  <c r="E138" i="7"/>
  <c r="F138" i="7"/>
  <c r="A139" i="7"/>
  <c r="B139" i="7"/>
  <c r="C139" i="7"/>
  <c r="D139" i="7"/>
  <c r="E139" i="7"/>
  <c r="F139" i="7"/>
  <c r="A140" i="7"/>
  <c r="B140" i="7"/>
  <c r="C140" i="7"/>
  <c r="D140" i="7"/>
  <c r="E140" i="7"/>
  <c r="F140" i="7"/>
  <c r="A141" i="7"/>
  <c r="B141" i="7"/>
  <c r="C141" i="7"/>
  <c r="D141" i="7"/>
  <c r="E141" i="7"/>
  <c r="F141" i="7"/>
  <c r="A142" i="7"/>
  <c r="B142" i="7"/>
  <c r="C142" i="7"/>
  <c r="D142" i="7"/>
  <c r="E142" i="7"/>
  <c r="F142" i="7"/>
  <c r="A143" i="7"/>
  <c r="B143" i="7"/>
  <c r="C143" i="7"/>
  <c r="D143" i="7"/>
  <c r="E143" i="7"/>
  <c r="F143" i="7"/>
  <c r="A144" i="7"/>
  <c r="B144" i="7"/>
  <c r="C144" i="7"/>
  <c r="D144" i="7"/>
  <c r="E144" i="7"/>
  <c r="F144" i="7"/>
  <c r="A145" i="7"/>
  <c r="B145" i="7"/>
  <c r="C145" i="7"/>
  <c r="D145" i="7"/>
  <c r="E145" i="7"/>
  <c r="F145" i="7"/>
  <c r="A146" i="7"/>
  <c r="B146" i="7"/>
  <c r="C146" i="7"/>
  <c r="D146" i="7"/>
  <c r="E146" i="7"/>
  <c r="F146" i="7"/>
  <c r="A147" i="7"/>
  <c r="B147" i="7"/>
  <c r="C147" i="7"/>
  <c r="D147" i="7"/>
  <c r="E147" i="7"/>
  <c r="F147" i="7"/>
  <c r="A148" i="7"/>
  <c r="B148" i="7"/>
  <c r="C148" i="7"/>
  <c r="D148" i="7"/>
  <c r="E148" i="7"/>
  <c r="F148" i="7"/>
  <c r="A149" i="7"/>
  <c r="B149" i="7"/>
  <c r="C149" i="7"/>
  <c r="D149" i="7"/>
  <c r="E149" i="7"/>
  <c r="F149" i="7"/>
  <c r="A150" i="7"/>
  <c r="B150" i="7"/>
  <c r="C150" i="7"/>
  <c r="D150" i="7"/>
  <c r="E150" i="7"/>
  <c r="F150" i="7"/>
  <c r="A151" i="7"/>
  <c r="B151" i="7"/>
  <c r="C151" i="7"/>
  <c r="D151" i="7"/>
  <c r="E151" i="7"/>
  <c r="F151" i="7"/>
  <c r="A152" i="7"/>
  <c r="B152" i="7"/>
  <c r="C152" i="7"/>
  <c r="D152" i="7"/>
  <c r="E152" i="7"/>
  <c r="F152" i="7"/>
  <c r="A153" i="7"/>
  <c r="B153" i="7"/>
  <c r="C153" i="7"/>
  <c r="D153" i="7"/>
  <c r="E153" i="7"/>
  <c r="F153" i="7"/>
  <c r="A154" i="7"/>
  <c r="B154" i="7"/>
  <c r="C154" i="7"/>
  <c r="D154" i="7"/>
  <c r="E154" i="7"/>
  <c r="F154" i="7"/>
  <c r="A155" i="7"/>
  <c r="B155" i="7"/>
  <c r="C155" i="7"/>
  <c r="D155" i="7"/>
  <c r="E155" i="7"/>
  <c r="F155" i="7"/>
  <c r="A156" i="7"/>
  <c r="B156" i="7"/>
  <c r="C156" i="7"/>
  <c r="D156" i="7"/>
  <c r="E156" i="7"/>
  <c r="F156" i="7"/>
  <c r="A157" i="7"/>
  <c r="B157" i="7"/>
  <c r="C157" i="7"/>
  <c r="D157" i="7"/>
  <c r="E157" i="7"/>
  <c r="F157" i="7"/>
  <c r="A158" i="7"/>
  <c r="B158" i="7"/>
  <c r="C158" i="7"/>
  <c r="D158" i="7"/>
  <c r="E158" i="7"/>
  <c r="F158" i="7"/>
  <c r="A159" i="7"/>
  <c r="B159" i="7"/>
  <c r="C159" i="7"/>
  <c r="D159" i="7"/>
  <c r="E159" i="7"/>
  <c r="F159" i="7"/>
  <c r="A160" i="7"/>
  <c r="B160" i="7"/>
  <c r="C160" i="7"/>
  <c r="D160" i="7"/>
  <c r="E160" i="7"/>
  <c r="F160" i="7"/>
  <c r="A83" i="6"/>
  <c r="B83" i="6"/>
  <c r="C83" i="6"/>
  <c r="D83" i="6"/>
  <c r="E83" i="6"/>
  <c r="F83" i="6"/>
  <c r="A84" i="6"/>
  <c r="B84" i="6"/>
  <c r="C84" i="6"/>
  <c r="D84" i="6"/>
  <c r="E84" i="6"/>
  <c r="F84" i="6"/>
  <c r="A85" i="6"/>
  <c r="B85" i="6"/>
  <c r="C85" i="6"/>
  <c r="D85" i="6"/>
  <c r="E85" i="6"/>
  <c r="F85" i="6"/>
  <c r="A86" i="6"/>
  <c r="B86" i="6"/>
  <c r="C86" i="6"/>
  <c r="D86" i="6"/>
  <c r="E86" i="6"/>
  <c r="F86" i="6"/>
  <c r="A87" i="6"/>
  <c r="B87" i="6"/>
  <c r="C87" i="6"/>
  <c r="D87" i="6"/>
  <c r="E87" i="6"/>
  <c r="F87" i="6"/>
  <c r="A88" i="6"/>
  <c r="B88" i="6"/>
  <c r="C88" i="6"/>
  <c r="D88" i="6"/>
  <c r="E88" i="6"/>
  <c r="F88" i="6"/>
  <c r="A89" i="6"/>
  <c r="B89" i="6"/>
  <c r="C89" i="6"/>
  <c r="D89" i="6"/>
  <c r="E89" i="6"/>
  <c r="F89" i="6"/>
  <c r="A90" i="6"/>
  <c r="B90" i="6"/>
  <c r="C90" i="6"/>
  <c r="D90" i="6"/>
  <c r="E90" i="6"/>
  <c r="F90" i="6"/>
  <c r="A91" i="6"/>
  <c r="B91" i="6"/>
  <c r="C91" i="6"/>
  <c r="D91" i="6"/>
  <c r="E91" i="6"/>
  <c r="F91" i="6"/>
  <c r="A92" i="6"/>
  <c r="B92" i="6"/>
  <c r="C92" i="6"/>
  <c r="D92" i="6"/>
  <c r="E92" i="6"/>
  <c r="F92" i="6"/>
  <c r="A93" i="6"/>
  <c r="B93" i="6"/>
  <c r="C93" i="6"/>
  <c r="D93" i="6"/>
  <c r="E93" i="6"/>
  <c r="F93" i="6"/>
  <c r="A94" i="6"/>
  <c r="B94" i="6"/>
  <c r="C94" i="6"/>
  <c r="D94" i="6"/>
  <c r="E94" i="6"/>
  <c r="F94" i="6"/>
  <c r="A95" i="6"/>
  <c r="B95" i="6"/>
  <c r="C95" i="6"/>
  <c r="D95" i="6"/>
  <c r="E95" i="6"/>
  <c r="F95" i="6"/>
  <c r="A96" i="6"/>
  <c r="B96" i="6"/>
  <c r="C96" i="6"/>
  <c r="D96" i="6"/>
  <c r="E96" i="6"/>
  <c r="F96" i="6"/>
  <c r="A97" i="6"/>
  <c r="B97" i="6"/>
  <c r="C97" i="6"/>
  <c r="D97" i="6"/>
  <c r="E97" i="6"/>
  <c r="F97" i="6"/>
  <c r="A98" i="6"/>
  <c r="B98" i="6"/>
  <c r="C98" i="6"/>
  <c r="D98" i="6"/>
  <c r="E98" i="6"/>
  <c r="F98" i="6"/>
  <c r="A99" i="6"/>
  <c r="B99" i="6"/>
  <c r="C99" i="6"/>
  <c r="D99" i="6"/>
  <c r="E99" i="6"/>
  <c r="F99" i="6"/>
  <c r="A100" i="6"/>
  <c r="B100" i="6"/>
  <c r="C100" i="6"/>
  <c r="D100" i="6"/>
  <c r="E100" i="6"/>
  <c r="F100" i="6"/>
  <c r="A101" i="6"/>
  <c r="B101" i="6"/>
  <c r="C101" i="6"/>
  <c r="D101" i="6"/>
  <c r="E101" i="6"/>
  <c r="F101" i="6"/>
  <c r="A102" i="6"/>
  <c r="B102" i="6"/>
  <c r="C102" i="6"/>
  <c r="D102" i="6"/>
  <c r="E102" i="6"/>
  <c r="F102" i="6"/>
  <c r="A103" i="6"/>
  <c r="B103" i="6"/>
  <c r="C103" i="6"/>
  <c r="D103" i="6"/>
  <c r="E103" i="6"/>
  <c r="F103" i="6"/>
  <c r="A104" i="6"/>
  <c r="B104" i="6"/>
  <c r="C104" i="6"/>
  <c r="D104" i="6"/>
  <c r="E104" i="6"/>
  <c r="F104" i="6"/>
  <c r="A105" i="6"/>
  <c r="B105" i="6"/>
  <c r="C105" i="6"/>
  <c r="D105" i="6"/>
  <c r="E105" i="6"/>
  <c r="F105" i="6"/>
  <c r="A106" i="6"/>
  <c r="B106" i="6"/>
  <c r="C106" i="6"/>
  <c r="D106" i="6"/>
  <c r="E106" i="6"/>
  <c r="F106" i="6"/>
  <c r="A107" i="6"/>
  <c r="B107" i="6"/>
  <c r="C107" i="6"/>
  <c r="D107" i="6"/>
  <c r="E107" i="6"/>
  <c r="F107" i="6"/>
  <c r="A108" i="6"/>
  <c r="B108" i="6"/>
  <c r="C108" i="6"/>
  <c r="D108" i="6"/>
  <c r="E108" i="6"/>
  <c r="F108" i="6"/>
  <c r="A109" i="6"/>
  <c r="B109" i="6"/>
  <c r="C109" i="6"/>
  <c r="D109" i="6"/>
  <c r="E109" i="6"/>
  <c r="F109" i="6"/>
  <c r="A110" i="6"/>
  <c r="B110" i="6"/>
  <c r="C110" i="6"/>
  <c r="D110" i="6"/>
  <c r="E110" i="6"/>
  <c r="F110" i="6"/>
  <c r="A111" i="6"/>
  <c r="B111" i="6"/>
  <c r="C111" i="6"/>
  <c r="D111" i="6"/>
  <c r="E111" i="6"/>
  <c r="F111" i="6"/>
  <c r="A112" i="6"/>
  <c r="B112" i="6"/>
  <c r="C112" i="6"/>
  <c r="D112" i="6"/>
  <c r="E112" i="6"/>
  <c r="F112" i="6"/>
  <c r="A113" i="6"/>
  <c r="B113" i="6"/>
  <c r="C113" i="6"/>
  <c r="D113" i="6"/>
  <c r="E113" i="6"/>
  <c r="F113" i="6"/>
  <c r="A114" i="6"/>
  <c r="B114" i="6"/>
  <c r="C114" i="6"/>
  <c r="D114" i="6"/>
  <c r="E114" i="6"/>
  <c r="F114" i="6"/>
  <c r="A115" i="6"/>
  <c r="B115" i="6"/>
  <c r="C115" i="6"/>
  <c r="D115" i="6"/>
  <c r="E115" i="6"/>
  <c r="F115" i="6"/>
  <c r="A116" i="6"/>
  <c r="B116" i="6"/>
  <c r="C116" i="6"/>
  <c r="D116" i="6"/>
  <c r="E116" i="6"/>
  <c r="F116" i="6"/>
  <c r="A117" i="6"/>
  <c r="B117" i="6"/>
  <c r="C117" i="6"/>
  <c r="D117" i="6"/>
  <c r="E117" i="6"/>
  <c r="F117" i="6"/>
  <c r="A118" i="6"/>
  <c r="B118" i="6"/>
  <c r="C118" i="6"/>
  <c r="D118" i="6"/>
  <c r="E118" i="6"/>
  <c r="F118" i="6"/>
  <c r="A119" i="6"/>
  <c r="B119" i="6"/>
  <c r="C119" i="6"/>
  <c r="D119" i="6"/>
  <c r="E119" i="6"/>
  <c r="F119" i="6"/>
  <c r="A120" i="6"/>
  <c r="B120" i="6"/>
  <c r="C120" i="6"/>
  <c r="D120" i="6"/>
  <c r="E120" i="6"/>
  <c r="F120" i="6"/>
  <c r="A121" i="6"/>
  <c r="B121" i="6"/>
  <c r="C121" i="6"/>
  <c r="D121" i="6"/>
  <c r="E121" i="6"/>
  <c r="F121" i="6"/>
  <c r="A122" i="6"/>
  <c r="B122" i="6"/>
  <c r="C122" i="6"/>
  <c r="D122" i="6"/>
  <c r="E122" i="6"/>
  <c r="F122" i="6"/>
  <c r="A123" i="6"/>
  <c r="B123" i="6"/>
  <c r="C123" i="6"/>
  <c r="D123" i="6"/>
  <c r="E123" i="6"/>
  <c r="F123" i="6"/>
  <c r="A124" i="6"/>
  <c r="B124" i="6"/>
  <c r="C124" i="6"/>
  <c r="D124" i="6"/>
  <c r="E124" i="6"/>
  <c r="F124" i="6"/>
  <c r="A125" i="6"/>
  <c r="B125" i="6"/>
  <c r="C125" i="6"/>
  <c r="D125" i="6"/>
  <c r="E125" i="6"/>
  <c r="F125" i="6"/>
  <c r="A126" i="6"/>
  <c r="B126" i="6"/>
  <c r="C126" i="6"/>
  <c r="D126" i="6"/>
  <c r="E126" i="6"/>
  <c r="F126" i="6"/>
  <c r="A127" i="6"/>
  <c r="B127" i="6"/>
  <c r="C127" i="6"/>
  <c r="D127" i="6"/>
  <c r="E127" i="6"/>
  <c r="F127" i="6"/>
  <c r="A128" i="6"/>
  <c r="B128" i="6"/>
  <c r="C128" i="6"/>
  <c r="D128" i="6"/>
  <c r="E128" i="6"/>
  <c r="F128" i="6"/>
  <c r="A129" i="6"/>
  <c r="B129" i="6"/>
  <c r="C129" i="6"/>
  <c r="D129" i="6"/>
  <c r="E129" i="6"/>
  <c r="F129" i="6"/>
  <c r="A130" i="6"/>
  <c r="B130" i="6"/>
  <c r="C130" i="6"/>
  <c r="D130" i="6"/>
  <c r="E130" i="6"/>
  <c r="F130" i="6"/>
  <c r="A131" i="6"/>
  <c r="B131" i="6"/>
  <c r="C131" i="6"/>
  <c r="D131" i="6"/>
  <c r="E131" i="6"/>
  <c r="F131" i="6"/>
  <c r="A132" i="6"/>
  <c r="B132" i="6"/>
  <c r="C132" i="6"/>
  <c r="D132" i="6"/>
  <c r="E132" i="6"/>
  <c r="F132" i="6"/>
  <c r="A133" i="6"/>
  <c r="B133" i="6"/>
  <c r="C133" i="6"/>
  <c r="D133" i="6"/>
  <c r="E133" i="6"/>
  <c r="F133" i="6"/>
  <c r="A134" i="6"/>
  <c r="B134" i="6"/>
  <c r="C134" i="6"/>
  <c r="D134" i="6"/>
  <c r="E134" i="6"/>
  <c r="F134" i="6"/>
  <c r="A135" i="6"/>
  <c r="B135" i="6"/>
  <c r="C135" i="6"/>
  <c r="D135" i="6"/>
  <c r="E135" i="6"/>
  <c r="F135" i="6"/>
  <c r="A136" i="6"/>
  <c r="B136" i="6"/>
  <c r="C136" i="6"/>
  <c r="D136" i="6"/>
  <c r="E136" i="6"/>
  <c r="F136" i="6"/>
  <c r="A137" i="6"/>
  <c r="B137" i="6"/>
  <c r="C137" i="6"/>
  <c r="D137" i="6"/>
  <c r="E137" i="6"/>
  <c r="F137" i="6"/>
  <c r="A138" i="6"/>
  <c r="B138" i="6"/>
  <c r="C138" i="6"/>
  <c r="D138" i="6"/>
  <c r="E138" i="6"/>
  <c r="F138" i="6"/>
  <c r="A139" i="6"/>
  <c r="B139" i="6"/>
  <c r="C139" i="6"/>
  <c r="D139" i="6"/>
  <c r="E139" i="6"/>
  <c r="F139" i="6"/>
  <c r="A140" i="6"/>
  <c r="B140" i="6"/>
  <c r="C140" i="6"/>
  <c r="D140" i="6"/>
  <c r="E140" i="6"/>
  <c r="F140" i="6"/>
  <c r="A141" i="6"/>
  <c r="B141" i="6"/>
  <c r="C141" i="6"/>
  <c r="D141" i="6"/>
  <c r="E141" i="6"/>
  <c r="F141" i="6"/>
  <c r="A142" i="6"/>
  <c r="B142" i="6"/>
  <c r="C142" i="6"/>
  <c r="D142" i="6"/>
  <c r="E142" i="6"/>
  <c r="F142" i="6"/>
  <c r="A143" i="6"/>
  <c r="B143" i="6"/>
  <c r="C143" i="6"/>
  <c r="D143" i="6"/>
  <c r="E143" i="6"/>
  <c r="F143" i="6"/>
  <c r="A144" i="6"/>
  <c r="B144" i="6"/>
  <c r="C144" i="6"/>
  <c r="D144" i="6"/>
  <c r="E144" i="6"/>
  <c r="F144" i="6"/>
  <c r="A145" i="6"/>
  <c r="B145" i="6"/>
  <c r="C145" i="6"/>
  <c r="D145" i="6"/>
  <c r="E145" i="6"/>
  <c r="F145" i="6"/>
  <c r="A146" i="6"/>
  <c r="B146" i="6"/>
  <c r="C146" i="6"/>
  <c r="D146" i="6"/>
  <c r="E146" i="6"/>
  <c r="F146" i="6"/>
  <c r="A147" i="6"/>
  <c r="B147" i="6"/>
  <c r="C147" i="6"/>
  <c r="D147" i="6"/>
  <c r="E147" i="6"/>
  <c r="F147" i="6"/>
  <c r="A148" i="6"/>
  <c r="B148" i="6"/>
  <c r="C148" i="6"/>
  <c r="D148" i="6"/>
  <c r="E148" i="6"/>
  <c r="F148" i="6"/>
  <c r="A149" i="6"/>
  <c r="B149" i="6"/>
  <c r="C149" i="6"/>
  <c r="D149" i="6"/>
  <c r="E149" i="6"/>
  <c r="F149" i="6"/>
  <c r="A150" i="6"/>
  <c r="B150" i="6"/>
  <c r="C150" i="6"/>
  <c r="D150" i="6"/>
  <c r="E150" i="6"/>
  <c r="F150" i="6"/>
  <c r="A151" i="6"/>
  <c r="B151" i="6"/>
  <c r="C151" i="6"/>
  <c r="D151" i="6"/>
  <c r="E151" i="6"/>
  <c r="F151" i="6"/>
  <c r="A152" i="6"/>
  <c r="B152" i="6"/>
  <c r="C152" i="6"/>
  <c r="D152" i="6"/>
  <c r="E152" i="6"/>
  <c r="F152" i="6"/>
  <c r="A153" i="6"/>
  <c r="B153" i="6"/>
  <c r="C153" i="6"/>
  <c r="D153" i="6"/>
  <c r="E153" i="6"/>
  <c r="F153" i="6"/>
  <c r="A154" i="6"/>
  <c r="B154" i="6"/>
  <c r="C154" i="6"/>
  <c r="D154" i="6"/>
  <c r="E154" i="6"/>
  <c r="F154" i="6"/>
  <c r="A155" i="6"/>
  <c r="B155" i="6"/>
  <c r="C155" i="6"/>
  <c r="D155" i="6"/>
  <c r="E155" i="6"/>
  <c r="F155" i="6"/>
  <c r="A156" i="6"/>
  <c r="B156" i="6"/>
  <c r="C156" i="6"/>
  <c r="D156" i="6"/>
  <c r="E156" i="6"/>
  <c r="F156" i="6"/>
  <c r="A157" i="6"/>
  <c r="B157" i="6"/>
  <c r="C157" i="6"/>
  <c r="D157" i="6"/>
  <c r="E157" i="6"/>
  <c r="F157" i="6"/>
  <c r="A158" i="6"/>
  <c r="B158" i="6"/>
  <c r="C158" i="6"/>
  <c r="D158" i="6"/>
  <c r="E158" i="6"/>
  <c r="F158" i="6"/>
  <c r="A159" i="6"/>
  <c r="B159" i="6"/>
  <c r="C159" i="6"/>
  <c r="D159" i="6"/>
  <c r="E159" i="6"/>
  <c r="F159" i="6"/>
  <c r="A160" i="6"/>
  <c r="B160" i="6"/>
  <c r="C160" i="6"/>
  <c r="D160" i="6"/>
  <c r="E160" i="6"/>
  <c r="F160" i="6"/>
  <c r="A161" i="6"/>
  <c r="B161" i="6"/>
  <c r="C161" i="6"/>
  <c r="D161" i="6"/>
  <c r="E161" i="6"/>
  <c r="F161" i="6"/>
  <c r="A162" i="6"/>
  <c r="B162" i="6"/>
  <c r="C162" i="6"/>
  <c r="D162" i="6"/>
  <c r="E162" i="6"/>
  <c r="F162" i="6"/>
  <c r="A163" i="6"/>
  <c r="B163" i="6"/>
  <c r="C163" i="6"/>
  <c r="D163" i="6"/>
  <c r="E163" i="6"/>
  <c r="F163" i="6"/>
  <c r="A70" i="6"/>
  <c r="B70" i="6"/>
  <c r="C70" i="6"/>
  <c r="D70" i="6"/>
  <c r="E70" i="6"/>
  <c r="F70" i="6"/>
  <c r="A71" i="6"/>
  <c r="B71" i="6"/>
  <c r="C71" i="6"/>
  <c r="D71" i="6"/>
  <c r="E71" i="6"/>
  <c r="F71" i="6"/>
  <c r="A72" i="6"/>
  <c r="B72" i="6"/>
  <c r="C72" i="6"/>
  <c r="D72" i="6"/>
  <c r="E72" i="6"/>
  <c r="F72" i="6"/>
  <c r="A73" i="6"/>
  <c r="B73" i="6"/>
  <c r="C73" i="6"/>
  <c r="D73" i="6"/>
  <c r="E73" i="6"/>
  <c r="F73" i="6"/>
  <c r="A74" i="6"/>
  <c r="B74" i="6"/>
  <c r="C74" i="6"/>
  <c r="D74" i="6"/>
  <c r="E74" i="6"/>
  <c r="F74" i="6"/>
  <c r="A75" i="6"/>
  <c r="B75" i="6"/>
  <c r="C75" i="6"/>
  <c r="D75" i="6"/>
  <c r="E75" i="6"/>
  <c r="F75" i="6"/>
  <c r="A76" i="6"/>
  <c r="B76" i="6"/>
  <c r="C76" i="6"/>
  <c r="D76" i="6"/>
  <c r="E76" i="6"/>
  <c r="F76" i="6"/>
  <c r="A77" i="6"/>
  <c r="B77" i="6"/>
  <c r="C77" i="6"/>
  <c r="D77" i="6"/>
  <c r="E77" i="6"/>
  <c r="F77" i="6"/>
  <c r="A78" i="6"/>
  <c r="B78" i="6"/>
  <c r="C78" i="6"/>
  <c r="D78" i="6"/>
  <c r="E78" i="6"/>
  <c r="F78" i="6"/>
  <c r="A79" i="6"/>
  <c r="B79" i="6"/>
  <c r="C79" i="6"/>
  <c r="D79" i="6"/>
  <c r="E79" i="6"/>
  <c r="F79" i="6"/>
  <c r="A80" i="6"/>
  <c r="B80" i="6"/>
  <c r="C80" i="6"/>
  <c r="D80" i="6"/>
  <c r="E80" i="6"/>
  <c r="F80" i="6"/>
  <c r="A81" i="6"/>
  <c r="B81" i="6"/>
  <c r="C81" i="6"/>
  <c r="D81" i="6"/>
  <c r="E81" i="6"/>
  <c r="F81" i="6"/>
  <c r="A82" i="6"/>
  <c r="B82" i="6"/>
  <c r="C82" i="6"/>
  <c r="D82" i="6"/>
  <c r="E82" i="6"/>
  <c r="F82" i="6"/>
  <c r="A49" i="6"/>
  <c r="B49" i="6"/>
  <c r="C49" i="6"/>
  <c r="D49" i="6"/>
  <c r="E49" i="6"/>
  <c r="F49" i="6"/>
  <c r="A50" i="6"/>
  <c r="B50" i="6"/>
  <c r="C50" i="6"/>
  <c r="D50" i="6"/>
  <c r="E50" i="6"/>
  <c r="F50" i="6"/>
  <c r="A51" i="6"/>
  <c r="B51" i="6"/>
  <c r="C51" i="6"/>
  <c r="D51" i="6"/>
  <c r="E51" i="6"/>
  <c r="F51" i="6"/>
  <c r="A52" i="6"/>
  <c r="B52" i="6"/>
  <c r="C52" i="6"/>
  <c r="D52" i="6"/>
  <c r="E52" i="6"/>
  <c r="F52" i="6"/>
  <c r="A53" i="6"/>
  <c r="B53" i="6"/>
  <c r="C53" i="6"/>
  <c r="D53" i="6"/>
  <c r="E53" i="6"/>
  <c r="F53" i="6"/>
  <c r="A54" i="6"/>
  <c r="B54" i="6"/>
  <c r="C54" i="6"/>
  <c r="D54" i="6"/>
  <c r="E54" i="6"/>
  <c r="F54" i="6"/>
  <c r="A55" i="6"/>
  <c r="B55" i="6"/>
  <c r="C55" i="6"/>
  <c r="D55" i="6"/>
  <c r="E55" i="6"/>
  <c r="F55" i="6"/>
  <c r="A56" i="6"/>
  <c r="B56" i="6"/>
  <c r="C56" i="6"/>
  <c r="D56" i="6"/>
  <c r="E56" i="6"/>
  <c r="F56" i="6"/>
  <c r="A57" i="6"/>
  <c r="B57" i="6"/>
  <c r="C57" i="6"/>
  <c r="D57" i="6"/>
  <c r="E57" i="6"/>
  <c r="F57" i="6"/>
  <c r="A58" i="6"/>
  <c r="B58" i="6"/>
  <c r="C58" i="6"/>
  <c r="D58" i="6"/>
  <c r="E58" i="6"/>
  <c r="F58" i="6"/>
  <c r="A59" i="6"/>
  <c r="B59" i="6"/>
  <c r="C59" i="6"/>
  <c r="D59" i="6"/>
  <c r="E59" i="6"/>
  <c r="F59" i="6"/>
  <c r="A60" i="6"/>
  <c r="B60" i="6"/>
  <c r="C60" i="6"/>
  <c r="D60" i="6"/>
  <c r="E60" i="6"/>
  <c r="F60" i="6"/>
  <c r="A61" i="6"/>
  <c r="B61" i="6"/>
  <c r="C61" i="6"/>
  <c r="D61" i="6"/>
  <c r="E61" i="6"/>
  <c r="F61" i="6"/>
  <c r="A62" i="6"/>
  <c r="B62" i="6"/>
  <c r="C62" i="6"/>
  <c r="D62" i="6"/>
  <c r="E62" i="6"/>
  <c r="F62" i="6"/>
  <c r="A63" i="6"/>
  <c r="B63" i="6"/>
  <c r="C63" i="6"/>
  <c r="D63" i="6"/>
  <c r="E63" i="6"/>
  <c r="F63" i="6"/>
  <c r="A64" i="6"/>
  <c r="B64" i="6"/>
  <c r="C64" i="6"/>
  <c r="D64" i="6"/>
  <c r="E64" i="6"/>
  <c r="F64" i="6"/>
  <c r="A65" i="6"/>
  <c r="B65" i="6"/>
  <c r="C65" i="6"/>
  <c r="D65" i="6"/>
  <c r="E65" i="6"/>
  <c r="F65" i="6"/>
  <c r="A66" i="6"/>
  <c r="B66" i="6"/>
  <c r="C66" i="6"/>
  <c r="D66" i="6"/>
  <c r="E66" i="6"/>
  <c r="F66" i="6"/>
  <c r="A67" i="6"/>
  <c r="B67" i="6"/>
  <c r="C67" i="6"/>
  <c r="D67" i="6"/>
  <c r="E67" i="6"/>
  <c r="F67" i="6"/>
  <c r="A68" i="6"/>
  <c r="B68" i="6"/>
  <c r="C68" i="6"/>
  <c r="D68" i="6"/>
  <c r="E68" i="6"/>
  <c r="F68" i="6"/>
  <c r="A69" i="6"/>
  <c r="B69" i="6"/>
  <c r="C69" i="6"/>
  <c r="D69" i="6"/>
  <c r="E69" i="6"/>
  <c r="F69" i="6"/>
  <c r="AG40" i="4"/>
  <c r="AH40" i="4"/>
  <c r="AI40" i="4"/>
  <c r="AJ40" i="4"/>
  <c r="AK40" i="4"/>
  <c r="AG41" i="4"/>
  <c r="AH41" i="4"/>
  <c r="AI41" i="4"/>
  <c r="L41" i="8" s="1"/>
  <c r="M41" i="8" s="1"/>
  <c r="AJ41" i="4"/>
  <c r="N41" i="8" s="1"/>
  <c r="O41" i="8" s="1"/>
  <c r="AK41" i="4"/>
  <c r="AG42" i="4"/>
  <c r="AH42" i="4"/>
  <c r="J42" i="8" s="1"/>
  <c r="K42" i="8" s="1"/>
  <c r="AI42" i="4"/>
  <c r="AJ42" i="4"/>
  <c r="AK42" i="4"/>
  <c r="B49" i="4"/>
  <c r="C49" i="4"/>
  <c r="D49" i="4"/>
  <c r="E49" i="4"/>
  <c r="F49" i="4"/>
  <c r="AG49" i="4"/>
  <c r="H49" i="8" s="1"/>
  <c r="AH49" i="4"/>
  <c r="J49" i="8" s="1"/>
  <c r="K49" i="8" s="1"/>
  <c r="I49" i="11" s="1"/>
  <c r="AI49" i="4"/>
  <c r="L49" i="8" s="1"/>
  <c r="M49" i="8" s="1"/>
  <c r="J49" i="11" s="1"/>
  <c r="AJ49" i="4"/>
  <c r="N49" i="8" s="1"/>
  <c r="O49" i="8" s="1"/>
  <c r="K49" i="11" s="1"/>
  <c r="AK49" i="4"/>
  <c r="R49" i="8" s="1"/>
  <c r="S49" i="8" s="1"/>
  <c r="M49" i="11" s="1"/>
  <c r="B50" i="4"/>
  <c r="C50" i="4"/>
  <c r="D50" i="4"/>
  <c r="E50" i="4"/>
  <c r="F50" i="4"/>
  <c r="AG50" i="4"/>
  <c r="H50" i="8" s="1"/>
  <c r="I50" i="8" s="1"/>
  <c r="H50" i="11" s="1"/>
  <c r="AH50" i="4"/>
  <c r="J50" i="8" s="1"/>
  <c r="K50" i="8" s="1"/>
  <c r="I50" i="11" s="1"/>
  <c r="AI50" i="4"/>
  <c r="L50" i="8" s="1"/>
  <c r="M50" i="8" s="1"/>
  <c r="J50" i="11" s="1"/>
  <c r="AJ50" i="4"/>
  <c r="N50" i="8" s="1"/>
  <c r="O50" i="8" s="1"/>
  <c r="K50" i="11" s="1"/>
  <c r="AK50" i="4"/>
  <c r="R50" i="8" s="1"/>
  <c r="S50" i="8" s="1"/>
  <c r="M50" i="11" s="1"/>
  <c r="B51" i="4"/>
  <c r="C51" i="4"/>
  <c r="D51" i="4"/>
  <c r="E51" i="4"/>
  <c r="F51" i="4"/>
  <c r="AG51" i="4"/>
  <c r="H51" i="8" s="1"/>
  <c r="AH51" i="4"/>
  <c r="J51" i="8" s="1"/>
  <c r="K51" i="8" s="1"/>
  <c r="I51" i="11" s="1"/>
  <c r="AI51" i="4"/>
  <c r="L51" i="8" s="1"/>
  <c r="M51" i="8" s="1"/>
  <c r="J51" i="11" s="1"/>
  <c r="AJ51" i="4"/>
  <c r="N51" i="8" s="1"/>
  <c r="O51" i="8" s="1"/>
  <c r="K51" i="11" s="1"/>
  <c r="AK51" i="4"/>
  <c r="R51" i="8" s="1"/>
  <c r="S51" i="8" s="1"/>
  <c r="M51" i="11" s="1"/>
  <c r="B52" i="4"/>
  <c r="C52" i="4"/>
  <c r="D52" i="4"/>
  <c r="E52" i="4"/>
  <c r="F52" i="4"/>
  <c r="AG52" i="4"/>
  <c r="H52" i="8" s="1"/>
  <c r="AH52" i="4"/>
  <c r="J52" i="8" s="1"/>
  <c r="K52" i="8" s="1"/>
  <c r="I52" i="11" s="1"/>
  <c r="AI52" i="4"/>
  <c r="L52" i="8" s="1"/>
  <c r="M52" i="8" s="1"/>
  <c r="J52" i="11" s="1"/>
  <c r="AJ52" i="4"/>
  <c r="N52" i="8" s="1"/>
  <c r="O52" i="8" s="1"/>
  <c r="K52" i="11" s="1"/>
  <c r="AK52" i="4"/>
  <c r="R52" i="8" s="1"/>
  <c r="S52" i="8" s="1"/>
  <c r="M52" i="11" s="1"/>
  <c r="B53" i="4"/>
  <c r="C53" i="4"/>
  <c r="D53" i="4"/>
  <c r="E53" i="4"/>
  <c r="F53" i="4"/>
  <c r="AG53" i="4"/>
  <c r="H53" i="8" s="1"/>
  <c r="I53" i="8" s="1"/>
  <c r="H53" i="11" s="1"/>
  <c r="AH53" i="4"/>
  <c r="J53" i="8" s="1"/>
  <c r="K53" i="8" s="1"/>
  <c r="I53" i="11" s="1"/>
  <c r="AI53" i="4"/>
  <c r="L53" i="8" s="1"/>
  <c r="M53" i="8" s="1"/>
  <c r="J53" i="11" s="1"/>
  <c r="AJ53" i="4"/>
  <c r="N53" i="8" s="1"/>
  <c r="O53" i="8" s="1"/>
  <c r="K53" i="11" s="1"/>
  <c r="AK53" i="4"/>
  <c r="R53" i="8" s="1"/>
  <c r="S53" i="8" s="1"/>
  <c r="M53" i="11" s="1"/>
  <c r="B54" i="4"/>
  <c r="C54" i="4"/>
  <c r="D54" i="4"/>
  <c r="E54" i="4"/>
  <c r="F54" i="4"/>
  <c r="AG54" i="4"/>
  <c r="H54" i="8" s="1"/>
  <c r="I54" i="8" s="1"/>
  <c r="H54" i="11" s="1"/>
  <c r="AH54" i="4"/>
  <c r="J54" i="8" s="1"/>
  <c r="K54" i="8" s="1"/>
  <c r="I54" i="11" s="1"/>
  <c r="AI54" i="4"/>
  <c r="L54" i="8" s="1"/>
  <c r="M54" i="8" s="1"/>
  <c r="J54" i="11" s="1"/>
  <c r="AJ54" i="4"/>
  <c r="N54" i="8" s="1"/>
  <c r="O54" i="8" s="1"/>
  <c r="K54" i="11" s="1"/>
  <c r="AK54" i="4"/>
  <c r="R54" i="8" s="1"/>
  <c r="S54" i="8" s="1"/>
  <c r="M54" i="11" s="1"/>
  <c r="B55" i="4"/>
  <c r="C55" i="4"/>
  <c r="D55" i="4"/>
  <c r="E55" i="4"/>
  <c r="F55" i="4"/>
  <c r="AG55" i="4"/>
  <c r="H55" i="8" s="1"/>
  <c r="I55" i="8" s="1"/>
  <c r="H55" i="11" s="1"/>
  <c r="AH55" i="4"/>
  <c r="J55" i="8" s="1"/>
  <c r="K55" i="8" s="1"/>
  <c r="I55" i="11" s="1"/>
  <c r="AI55" i="4"/>
  <c r="L55" i="8" s="1"/>
  <c r="M55" i="8" s="1"/>
  <c r="J55" i="11" s="1"/>
  <c r="AJ55" i="4"/>
  <c r="N55" i="8" s="1"/>
  <c r="O55" i="8" s="1"/>
  <c r="K55" i="11" s="1"/>
  <c r="AK55" i="4"/>
  <c r="R55" i="8" s="1"/>
  <c r="S55" i="8" s="1"/>
  <c r="M55" i="11" s="1"/>
  <c r="B56" i="4"/>
  <c r="C56" i="4"/>
  <c r="D56" i="4"/>
  <c r="E56" i="4"/>
  <c r="F56" i="4"/>
  <c r="AG56" i="4"/>
  <c r="H56" i="8" s="1"/>
  <c r="AH56" i="4"/>
  <c r="J56" i="8" s="1"/>
  <c r="K56" i="8" s="1"/>
  <c r="I56" i="11" s="1"/>
  <c r="AI56" i="4"/>
  <c r="L56" i="8" s="1"/>
  <c r="M56" i="8" s="1"/>
  <c r="J56" i="11" s="1"/>
  <c r="AJ56" i="4"/>
  <c r="N56" i="8" s="1"/>
  <c r="O56" i="8" s="1"/>
  <c r="K56" i="11" s="1"/>
  <c r="AK56" i="4"/>
  <c r="R56" i="8" s="1"/>
  <c r="S56" i="8" s="1"/>
  <c r="M56" i="11" s="1"/>
  <c r="B57" i="4"/>
  <c r="C57" i="4"/>
  <c r="D57" i="4"/>
  <c r="E57" i="4"/>
  <c r="F57" i="4"/>
  <c r="AG57" i="4"/>
  <c r="H57" i="8" s="1"/>
  <c r="I57" i="8" s="1"/>
  <c r="H57" i="11" s="1"/>
  <c r="AH57" i="4"/>
  <c r="J57" i="8" s="1"/>
  <c r="K57" i="8" s="1"/>
  <c r="I57" i="11" s="1"/>
  <c r="AI57" i="4"/>
  <c r="L57" i="8" s="1"/>
  <c r="M57" i="8" s="1"/>
  <c r="J57" i="11" s="1"/>
  <c r="AJ57" i="4"/>
  <c r="N57" i="8" s="1"/>
  <c r="O57" i="8" s="1"/>
  <c r="K57" i="11" s="1"/>
  <c r="AK57" i="4"/>
  <c r="R57" i="8" s="1"/>
  <c r="S57" i="8" s="1"/>
  <c r="M57" i="11" s="1"/>
  <c r="B58" i="4"/>
  <c r="C58" i="4"/>
  <c r="D58" i="4"/>
  <c r="E58" i="4"/>
  <c r="F58" i="4"/>
  <c r="AG58" i="4"/>
  <c r="H58" i="8" s="1"/>
  <c r="AH58" i="4"/>
  <c r="J58" i="8" s="1"/>
  <c r="K58" i="8" s="1"/>
  <c r="I58" i="11" s="1"/>
  <c r="AI58" i="4"/>
  <c r="L58" i="8" s="1"/>
  <c r="M58" i="8" s="1"/>
  <c r="J58" i="11" s="1"/>
  <c r="AJ58" i="4"/>
  <c r="N58" i="8" s="1"/>
  <c r="O58" i="8" s="1"/>
  <c r="K58" i="11" s="1"/>
  <c r="AK58" i="4"/>
  <c r="R58" i="8" s="1"/>
  <c r="S58" i="8" s="1"/>
  <c r="M58" i="11" s="1"/>
  <c r="B59" i="4"/>
  <c r="C59" i="4"/>
  <c r="D59" i="4"/>
  <c r="E59" i="4"/>
  <c r="F59" i="4"/>
  <c r="AG59" i="4"/>
  <c r="H59" i="8" s="1"/>
  <c r="I59" i="8" s="1"/>
  <c r="H59" i="11" s="1"/>
  <c r="AH59" i="4"/>
  <c r="J59" i="8" s="1"/>
  <c r="AI59" i="4"/>
  <c r="L59" i="8" s="1"/>
  <c r="M59" i="8" s="1"/>
  <c r="J59" i="11" s="1"/>
  <c r="AJ59" i="4"/>
  <c r="N59" i="8" s="1"/>
  <c r="O59" i="8" s="1"/>
  <c r="K59" i="11" s="1"/>
  <c r="AK59" i="4"/>
  <c r="R59" i="8" s="1"/>
  <c r="S59" i="8" s="1"/>
  <c r="M59" i="11" s="1"/>
  <c r="B60" i="4"/>
  <c r="C60" i="4"/>
  <c r="D60" i="4"/>
  <c r="E60" i="4"/>
  <c r="F60" i="4"/>
  <c r="AG60" i="4"/>
  <c r="H60" i="8" s="1"/>
  <c r="I60" i="8" s="1"/>
  <c r="H60" i="11" s="1"/>
  <c r="AH60" i="4"/>
  <c r="J60" i="8" s="1"/>
  <c r="K60" i="8" s="1"/>
  <c r="I60" i="11" s="1"/>
  <c r="AI60" i="4"/>
  <c r="L60" i="8" s="1"/>
  <c r="M60" i="8" s="1"/>
  <c r="J60" i="11" s="1"/>
  <c r="AJ60" i="4"/>
  <c r="N60" i="8" s="1"/>
  <c r="O60" i="8" s="1"/>
  <c r="K60" i="11" s="1"/>
  <c r="AK60" i="4"/>
  <c r="R60" i="8" s="1"/>
  <c r="S60" i="8" s="1"/>
  <c r="M60" i="11" s="1"/>
  <c r="B61" i="4"/>
  <c r="C61" i="4"/>
  <c r="D61" i="4"/>
  <c r="E61" i="4"/>
  <c r="F61" i="4"/>
  <c r="AG61" i="4"/>
  <c r="H61" i="8" s="1"/>
  <c r="AH61" i="4"/>
  <c r="J61" i="8" s="1"/>
  <c r="K61" i="8" s="1"/>
  <c r="I61" i="11" s="1"/>
  <c r="AI61" i="4"/>
  <c r="L61" i="8" s="1"/>
  <c r="M61" i="8" s="1"/>
  <c r="J61" i="11" s="1"/>
  <c r="AJ61" i="4"/>
  <c r="N61" i="8" s="1"/>
  <c r="O61" i="8" s="1"/>
  <c r="K61" i="11" s="1"/>
  <c r="AK61" i="4"/>
  <c r="R61" i="8" s="1"/>
  <c r="S61" i="8" s="1"/>
  <c r="M61" i="11" s="1"/>
  <c r="B62" i="4"/>
  <c r="C62" i="4"/>
  <c r="D62" i="4"/>
  <c r="E62" i="4"/>
  <c r="F62" i="4"/>
  <c r="AG62" i="4"/>
  <c r="H62" i="8" s="1"/>
  <c r="I62" i="8" s="1"/>
  <c r="H62" i="11" s="1"/>
  <c r="AH62" i="4"/>
  <c r="J62" i="8" s="1"/>
  <c r="K62" i="8" s="1"/>
  <c r="I62" i="11" s="1"/>
  <c r="AI62" i="4"/>
  <c r="L62" i="8" s="1"/>
  <c r="M62" i="8" s="1"/>
  <c r="J62" i="11" s="1"/>
  <c r="AJ62" i="4"/>
  <c r="N62" i="8" s="1"/>
  <c r="O62" i="8" s="1"/>
  <c r="K62" i="11" s="1"/>
  <c r="AK62" i="4"/>
  <c r="R62" i="8" s="1"/>
  <c r="S62" i="8" s="1"/>
  <c r="M62" i="11" s="1"/>
  <c r="B63" i="4"/>
  <c r="C63" i="4"/>
  <c r="D63" i="4"/>
  <c r="E63" i="4"/>
  <c r="F63" i="4"/>
  <c r="AG63" i="4"/>
  <c r="H63" i="8" s="1"/>
  <c r="AH63" i="4"/>
  <c r="J63" i="8" s="1"/>
  <c r="K63" i="8" s="1"/>
  <c r="I63" i="11" s="1"/>
  <c r="AI63" i="4"/>
  <c r="L63" i="8" s="1"/>
  <c r="M63" i="8" s="1"/>
  <c r="J63" i="11" s="1"/>
  <c r="AJ63" i="4"/>
  <c r="N63" i="8" s="1"/>
  <c r="O63" i="8" s="1"/>
  <c r="K63" i="11" s="1"/>
  <c r="AK63" i="4"/>
  <c r="R63" i="8" s="1"/>
  <c r="S63" i="8" s="1"/>
  <c r="M63" i="11" s="1"/>
  <c r="B64" i="4"/>
  <c r="C64" i="4"/>
  <c r="D64" i="4"/>
  <c r="E64" i="4"/>
  <c r="F64" i="4"/>
  <c r="AG64" i="4"/>
  <c r="H64" i="8" s="1"/>
  <c r="AH64" i="4"/>
  <c r="J64" i="8" s="1"/>
  <c r="K64" i="8" s="1"/>
  <c r="I64" i="11" s="1"/>
  <c r="AI64" i="4"/>
  <c r="L64" i="8" s="1"/>
  <c r="M64" i="8" s="1"/>
  <c r="J64" i="11" s="1"/>
  <c r="AJ64" i="4"/>
  <c r="N64" i="8" s="1"/>
  <c r="O64" i="8" s="1"/>
  <c r="K64" i="11" s="1"/>
  <c r="AK64" i="4"/>
  <c r="R64" i="8" s="1"/>
  <c r="S64" i="8" s="1"/>
  <c r="M64" i="11" s="1"/>
  <c r="B65" i="4"/>
  <c r="C65" i="4"/>
  <c r="D65" i="4"/>
  <c r="E65" i="4"/>
  <c r="F65" i="4"/>
  <c r="AG65" i="4"/>
  <c r="H65" i="8" s="1"/>
  <c r="I65" i="8" s="1"/>
  <c r="H65" i="11" s="1"/>
  <c r="AH65" i="4"/>
  <c r="J65" i="8" s="1"/>
  <c r="K65" i="8" s="1"/>
  <c r="I65" i="11" s="1"/>
  <c r="AI65" i="4"/>
  <c r="L65" i="8" s="1"/>
  <c r="M65" i="8" s="1"/>
  <c r="J65" i="11" s="1"/>
  <c r="AJ65" i="4"/>
  <c r="N65" i="8" s="1"/>
  <c r="O65" i="8" s="1"/>
  <c r="K65" i="11" s="1"/>
  <c r="AK65" i="4"/>
  <c r="R65" i="8" s="1"/>
  <c r="S65" i="8" s="1"/>
  <c r="M65" i="11" s="1"/>
  <c r="B66" i="4"/>
  <c r="C66" i="4"/>
  <c r="D66" i="4"/>
  <c r="E66" i="4"/>
  <c r="F66" i="4"/>
  <c r="AG66" i="4"/>
  <c r="H66" i="8" s="1"/>
  <c r="AH66" i="4"/>
  <c r="J66" i="8" s="1"/>
  <c r="K66" i="8" s="1"/>
  <c r="I66" i="11" s="1"/>
  <c r="AI66" i="4"/>
  <c r="L66" i="8" s="1"/>
  <c r="M66" i="8" s="1"/>
  <c r="J66" i="11" s="1"/>
  <c r="AJ66" i="4"/>
  <c r="N66" i="8" s="1"/>
  <c r="O66" i="8" s="1"/>
  <c r="K66" i="11" s="1"/>
  <c r="AK66" i="4"/>
  <c r="R66" i="8" s="1"/>
  <c r="S66" i="8" s="1"/>
  <c r="M66" i="11" s="1"/>
  <c r="B67" i="4"/>
  <c r="C67" i="4"/>
  <c r="D67" i="4"/>
  <c r="E67" i="4"/>
  <c r="F67" i="4"/>
  <c r="AG67" i="4"/>
  <c r="H67" i="8" s="1"/>
  <c r="I67" i="8" s="1"/>
  <c r="H67" i="11" s="1"/>
  <c r="AH67" i="4"/>
  <c r="J67" i="8" s="1"/>
  <c r="K67" i="8" s="1"/>
  <c r="I67" i="11" s="1"/>
  <c r="AI67" i="4"/>
  <c r="L67" i="8" s="1"/>
  <c r="M67" i="8" s="1"/>
  <c r="J67" i="11" s="1"/>
  <c r="AJ67" i="4"/>
  <c r="N67" i="8" s="1"/>
  <c r="O67" i="8" s="1"/>
  <c r="K67" i="11" s="1"/>
  <c r="AK67" i="4"/>
  <c r="R67" i="8" s="1"/>
  <c r="S67" i="8" s="1"/>
  <c r="M67" i="11" s="1"/>
  <c r="B68" i="4"/>
  <c r="C68" i="4"/>
  <c r="D68" i="4"/>
  <c r="E68" i="4"/>
  <c r="F68" i="4"/>
  <c r="AG68" i="4"/>
  <c r="H68" i="8" s="1"/>
  <c r="I68" i="8" s="1"/>
  <c r="H68" i="11" s="1"/>
  <c r="AH68" i="4"/>
  <c r="J68" i="8" s="1"/>
  <c r="K68" i="8" s="1"/>
  <c r="I68" i="11" s="1"/>
  <c r="AI68" i="4"/>
  <c r="L68" i="8" s="1"/>
  <c r="M68" i="8" s="1"/>
  <c r="J68" i="11" s="1"/>
  <c r="AJ68" i="4"/>
  <c r="N68" i="8" s="1"/>
  <c r="O68" i="8" s="1"/>
  <c r="K68" i="11" s="1"/>
  <c r="AK68" i="4"/>
  <c r="R68" i="8" s="1"/>
  <c r="S68" i="8" s="1"/>
  <c r="M68" i="11" s="1"/>
  <c r="B69" i="4"/>
  <c r="C69" i="4"/>
  <c r="D69" i="4"/>
  <c r="E69" i="4"/>
  <c r="F69" i="4"/>
  <c r="AG69" i="4"/>
  <c r="H69" i="8" s="1"/>
  <c r="AH69" i="4"/>
  <c r="J69" i="8" s="1"/>
  <c r="K69" i="8" s="1"/>
  <c r="I69" i="11" s="1"/>
  <c r="AI69" i="4"/>
  <c r="L69" i="8" s="1"/>
  <c r="M69" i="8" s="1"/>
  <c r="J69" i="11" s="1"/>
  <c r="AJ69" i="4"/>
  <c r="N69" i="8" s="1"/>
  <c r="O69" i="8" s="1"/>
  <c r="K69" i="11" s="1"/>
  <c r="AK69" i="4"/>
  <c r="R69" i="8" s="1"/>
  <c r="S69" i="8" s="1"/>
  <c r="M69" i="11" s="1"/>
  <c r="B70" i="4"/>
  <c r="C70" i="4"/>
  <c r="D70" i="4"/>
  <c r="E70" i="4"/>
  <c r="F70" i="4"/>
  <c r="AG70" i="4"/>
  <c r="H70" i="8" s="1"/>
  <c r="I70" i="8" s="1"/>
  <c r="H70" i="11" s="1"/>
  <c r="AH70" i="4"/>
  <c r="J70" i="8" s="1"/>
  <c r="K70" i="8" s="1"/>
  <c r="I70" i="11" s="1"/>
  <c r="AI70" i="4"/>
  <c r="L70" i="8" s="1"/>
  <c r="M70" i="8" s="1"/>
  <c r="J70" i="11" s="1"/>
  <c r="AJ70" i="4"/>
  <c r="N70" i="8" s="1"/>
  <c r="O70" i="8" s="1"/>
  <c r="K70" i="11" s="1"/>
  <c r="AK70" i="4"/>
  <c r="R70" i="8" s="1"/>
  <c r="S70" i="8" s="1"/>
  <c r="M70" i="11" s="1"/>
  <c r="B71" i="4"/>
  <c r="C71" i="4"/>
  <c r="D71" i="4"/>
  <c r="E71" i="4"/>
  <c r="F71" i="4"/>
  <c r="AG71" i="4"/>
  <c r="H71" i="8" s="1"/>
  <c r="I71" i="8" s="1"/>
  <c r="H71" i="11" s="1"/>
  <c r="AH71" i="4"/>
  <c r="J71" i="8" s="1"/>
  <c r="AI71" i="4"/>
  <c r="L71" i="8" s="1"/>
  <c r="M71" i="8" s="1"/>
  <c r="J71" i="11" s="1"/>
  <c r="AJ71" i="4"/>
  <c r="N71" i="8" s="1"/>
  <c r="O71" i="8" s="1"/>
  <c r="K71" i="11" s="1"/>
  <c r="AK71" i="4"/>
  <c r="R71" i="8" s="1"/>
  <c r="S71" i="8" s="1"/>
  <c r="M71" i="11" s="1"/>
  <c r="B72" i="4"/>
  <c r="C72" i="4"/>
  <c r="D72" i="4"/>
  <c r="E72" i="4"/>
  <c r="F72" i="4"/>
  <c r="AG72" i="4"/>
  <c r="H72" i="8" s="1"/>
  <c r="I72" i="8" s="1"/>
  <c r="H72" i="11" s="1"/>
  <c r="AH72" i="4"/>
  <c r="J72" i="8" s="1"/>
  <c r="K72" i="8" s="1"/>
  <c r="I72" i="11" s="1"/>
  <c r="AI72" i="4"/>
  <c r="L72" i="8" s="1"/>
  <c r="M72" i="8" s="1"/>
  <c r="J72" i="11" s="1"/>
  <c r="AJ72" i="4"/>
  <c r="N72" i="8" s="1"/>
  <c r="O72" i="8" s="1"/>
  <c r="K72" i="11" s="1"/>
  <c r="AK72" i="4"/>
  <c r="R72" i="8" s="1"/>
  <c r="S72" i="8" s="1"/>
  <c r="M72" i="11" s="1"/>
  <c r="B73" i="4"/>
  <c r="C73" i="4"/>
  <c r="D73" i="4"/>
  <c r="E73" i="4"/>
  <c r="F73" i="4"/>
  <c r="AG73" i="4"/>
  <c r="H73" i="8" s="1"/>
  <c r="AH73" i="4"/>
  <c r="J73" i="8" s="1"/>
  <c r="K73" i="8" s="1"/>
  <c r="I73" i="11" s="1"/>
  <c r="AI73" i="4"/>
  <c r="L73" i="8" s="1"/>
  <c r="M73" i="8" s="1"/>
  <c r="J73" i="11" s="1"/>
  <c r="AJ73" i="4"/>
  <c r="N73" i="8" s="1"/>
  <c r="O73" i="8" s="1"/>
  <c r="K73" i="11" s="1"/>
  <c r="AK73" i="4"/>
  <c r="R73" i="8" s="1"/>
  <c r="S73" i="8" s="1"/>
  <c r="M73" i="11" s="1"/>
  <c r="B74" i="4"/>
  <c r="C74" i="4"/>
  <c r="D74" i="4"/>
  <c r="E74" i="4"/>
  <c r="F74" i="4"/>
  <c r="AG74" i="4"/>
  <c r="H74" i="8" s="1"/>
  <c r="I74" i="8" s="1"/>
  <c r="H74" i="11" s="1"/>
  <c r="AH74" i="4"/>
  <c r="J74" i="8" s="1"/>
  <c r="K74" i="8" s="1"/>
  <c r="I74" i="11" s="1"/>
  <c r="AI74" i="4"/>
  <c r="L74" i="8" s="1"/>
  <c r="M74" i="8" s="1"/>
  <c r="J74" i="11" s="1"/>
  <c r="AJ74" i="4"/>
  <c r="N74" i="8" s="1"/>
  <c r="O74" i="8" s="1"/>
  <c r="K74" i="11" s="1"/>
  <c r="AK74" i="4"/>
  <c r="R74" i="8" s="1"/>
  <c r="S74" i="8" s="1"/>
  <c r="M74" i="11" s="1"/>
  <c r="B75" i="4"/>
  <c r="C75" i="4"/>
  <c r="D75" i="4"/>
  <c r="E75" i="4"/>
  <c r="F75" i="4"/>
  <c r="AG75" i="4"/>
  <c r="H75" i="8" s="1"/>
  <c r="AH75" i="4"/>
  <c r="J75" i="8" s="1"/>
  <c r="K75" i="8" s="1"/>
  <c r="I75" i="11" s="1"/>
  <c r="AI75" i="4"/>
  <c r="L75" i="8" s="1"/>
  <c r="M75" i="8" s="1"/>
  <c r="J75" i="11" s="1"/>
  <c r="AJ75" i="4"/>
  <c r="N75" i="8" s="1"/>
  <c r="O75" i="8" s="1"/>
  <c r="K75" i="11" s="1"/>
  <c r="AK75" i="4"/>
  <c r="R75" i="8" s="1"/>
  <c r="S75" i="8" s="1"/>
  <c r="M75" i="11" s="1"/>
  <c r="B76" i="4"/>
  <c r="C76" i="4"/>
  <c r="D76" i="4"/>
  <c r="E76" i="4"/>
  <c r="F76" i="4"/>
  <c r="AG76" i="4"/>
  <c r="H76" i="8" s="1"/>
  <c r="AH76" i="4"/>
  <c r="J76" i="8" s="1"/>
  <c r="K76" i="8" s="1"/>
  <c r="I76" i="11" s="1"/>
  <c r="AI76" i="4"/>
  <c r="L76" i="8" s="1"/>
  <c r="M76" i="8" s="1"/>
  <c r="J76" i="11" s="1"/>
  <c r="AJ76" i="4"/>
  <c r="N76" i="8" s="1"/>
  <c r="O76" i="8" s="1"/>
  <c r="K76" i="11" s="1"/>
  <c r="AK76" i="4"/>
  <c r="R76" i="8" s="1"/>
  <c r="S76" i="8" s="1"/>
  <c r="M76" i="11" s="1"/>
  <c r="B77" i="4"/>
  <c r="C77" i="4"/>
  <c r="D77" i="4"/>
  <c r="E77" i="4"/>
  <c r="F77" i="4"/>
  <c r="AG77" i="4"/>
  <c r="H77" i="8" s="1"/>
  <c r="I77" i="8" s="1"/>
  <c r="H77" i="11" s="1"/>
  <c r="AH77" i="4"/>
  <c r="J77" i="8" s="1"/>
  <c r="K77" i="8" s="1"/>
  <c r="I77" i="11" s="1"/>
  <c r="AI77" i="4"/>
  <c r="L77" i="8" s="1"/>
  <c r="M77" i="8" s="1"/>
  <c r="J77" i="11" s="1"/>
  <c r="AJ77" i="4"/>
  <c r="N77" i="8" s="1"/>
  <c r="O77" i="8" s="1"/>
  <c r="K77" i="11" s="1"/>
  <c r="AK77" i="4"/>
  <c r="R77" i="8" s="1"/>
  <c r="S77" i="8" s="1"/>
  <c r="M77" i="11" s="1"/>
  <c r="B78" i="4"/>
  <c r="C78" i="4"/>
  <c r="D78" i="4"/>
  <c r="E78" i="4"/>
  <c r="F78" i="4"/>
  <c r="AG78" i="4"/>
  <c r="H78" i="8" s="1"/>
  <c r="AH78" i="4"/>
  <c r="J78" i="8" s="1"/>
  <c r="K78" i="8" s="1"/>
  <c r="I78" i="11" s="1"/>
  <c r="AI78" i="4"/>
  <c r="L78" i="8" s="1"/>
  <c r="M78" i="8" s="1"/>
  <c r="J78" i="11" s="1"/>
  <c r="AJ78" i="4"/>
  <c r="N78" i="8" s="1"/>
  <c r="O78" i="8" s="1"/>
  <c r="K78" i="11" s="1"/>
  <c r="AK78" i="4"/>
  <c r="R78" i="8" s="1"/>
  <c r="S78" i="8" s="1"/>
  <c r="M78" i="11" s="1"/>
  <c r="B79" i="4"/>
  <c r="C79" i="4"/>
  <c r="D79" i="4"/>
  <c r="E79" i="4"/>
  <c r="F79" i="4"/>
  <c r="AG79" i="4"/>
  <c r="H79" i="8" s="1"/>
  <c r="I79" i="8" s="1"/>
  <c r="H79" i="11" s="1"/>
  <c r="AH79" i="4"/>
  <c r="J79" i="8" s="1"/>
  <c r="K79" i="8" s="1"/>
  <c r="I79" i="11" s="1"/>
  <c r="AI79" i="4"/>
  <c r="L79" i="8" s="1"/>
  <c r="M79" i="8" s="1"/>
  <c r="J79" i="11" s="1"/>
  <c r="AJ79" i="4"/>
  <c r="N79" i="8" s="1"/>
  <c r="O79" i="8" s="1"/>
  <c r="K79" i="11" s="1"/>
  <c r="AK79" i="4"/>
  <c r="R79" i="8" s="1"/>
  <c r="S79" i="8" s="1"/>
  <c r="M79" i="11" s="1"/>
  <c r="B80" i="4"/>
  <c r="C80" i="4"/>
  <c r="D80" i="4"/>
  <c r="E80" i="4"/>
  <c r="F80" i="4"/>
  <c r="AG80" i="4"/>
  <c r="H80" i="8" s="1"/>
  <c r="I80" i="8" s="1"/>
  <c r="H80" i="11" s="1"/>
  <c r="AH80" i="4"/>
  <c r="J80" i="8" s="1"/>
  <c r="K80" i="8" s="1"/>
  <c r="I80" i="11" s="1"/>
  <c r="AI80" i="4"/>
  <c r="L80" i="8" s="1"/>
  <c r="M80" i="8" s="1"/>
  <c r="J80" i="11" s="1"/>
  <c r="AJ80" i="4"/>
  <c r="N80" i="8" s="1"/>
  <c r="O80" i="8" s="1"/>
  <c r="K80" i="11" s="1"/>
  <c r="AK80" i="4"/>
  <c r="R80" i="8" s="1"/>
  <c r="S80" i="8" s="1"/>
  <c r="M80" i="11" s="1"/>
  <c r="B81" i="4"/>
  <c r="C81" i="4"/>
  <c r="D81" i="4"/>
  <c r="E81" i="4"/>
  <c r="F81" i="4"/>
  <c r="AG81" i="4"/>
  <c r="H81" i="8" s="1"/>
  <c r="AH81" i="4"/>
  <c r="J81" i="8" s="1"/>
  <c r="K81" i="8" s="1"/>
  <c r="I81" i="11" s="1"/>
  <c r="AI81" i="4"/>
  <c r="L81" i="8" s="1"/>
  <c r="M81" i="8" s="1"/>
  <c r="J81" i="11" s="1"/>
  <c r="AJ81" i="4"/>
  <c r="N81" i="8" s="1"/>
  <c r="O81" i="8" s="1"/>
  <c r="K81" i="11" s="1"/>
  <c r="AK81" i="4"/>
  <c r="R81" i="8" s="1"/>
  <c r="S81" i="8" s="1"/>
  <c r="M81" i="11" s="1"/>
  <c r="B82" i="4"/>
  <c r="C82" i="4"/>
  <c r="D82" i="4"/>
  <c r="E82" i="4"/>
  <c r="F82" i="4"/>
  <c r="AG82" i="4"/>
  <c r="H82" i="8" s="1"/>
  <c r="I82" i="8" s="1"/>
  <c r="H82" i="11" s="1"/>
  <c r="AH82" i="4"/>
  <c r="J82" i="8" s="1"/>
  <c r="K82" i="8" s="1"/>
  <c r="I82" i="11" s="1"/>
  <c r="AI82" i="4"/>
  <c r="L82" i="8" s="1"/>
  <c r="M82" i="8" s="1"/>
  <c r="J82" i="11" s="1"/>
  <c r="AJ82" i="4"/>
  <c r="N82" i="8" s="1"/>
  <c r="O82" i="8" s="1"/>
  <c r="K82" i="11" s="1"/>
  <c r="AK82" i="4"/>
  <c r="R82" i="8" s="1"/>
  <c r="S82" i="8" s="1"/>
  <c r="M82" i="11" s="1"/>
  <c r="B83" i="4"/>
  <c r="C83" i="4"/>
  <c r="D83" i="4"/>
  <c r="E83" i="4"/>
  <c r="F83" i="4"/>
  <c r="AG83" i="4"/>
  <c r="H83" i="8" s="1"/>
  <c r="I83" i="8" s="1"/>
  <c r="H83" i="11" s="1"/>
  <c r="AH83" i="4"/>
  <c r="J83" i="8" s="1"/>
  <c r="AI83" i="4"/>
  <c r="L83" i="8" s="1"/>
  <c r="M83" i="8" s="1"/>
  <c r="J83" i="11" s="1"/>
  <c r="AJ83" i="4"/>
  <c r="N83" i="8" s="1"/>
  <c r="O83" i="8" s="1"/>
  <c r="K83" i="11" s="1"/>
  <c r="AK83" i="4"/>
  <c r="R83" i="8" s="1"/>
  <c r="S83" i="8" s="1"/>
  <c r="M83" i="11" s="1"/>
  <c r="B84" i="4"/>
  <c r="C84" i="4"/>
  <c r="D84" i="4"/>
  <c r="E84" i="4"/>
  <c r="F84" i="4"/>
  <c r="AG84" i="4"/>
  <c r="H84" i="8" s="1"/>
  <c r="I84" i="8" s="1"/>
  <c r="H84" i="11" s="1"/>
  <c r="AH84" i="4"/>
  <c r="J84" i="8" s="1"/>
  <c r="K84" i="8" s="1"/>
  <c r="I84" i="11" s="1"/>
  <c r="AI84" i="4"/>
  <c r="L84" i="8" s="1"/>
  <c r="M84" i="8" s="1"/>
  <c r="J84" i="11" s="1"/>
  <c r="AJ84" i="4"/>
  <c r="N84" i="8" s="1"/>
  <c r="O84" i="8" s="1"/>
  <c r="K84" i="11" s="1"/>
  <c r="AK84" i="4"/>
  <c r="R84" i="8" s="1"/>
  <c r="S84" i="8" s="1"/>
  <c r="M84" i="11" s="1"/>
  <c r="B85" i="4"/>
  <c r="C85" i="4"/>
  <c r="D85" i="4"/>
  <c r="E85" i="4"/>
  <c r="F85" i="4"/>
  <c r="AG85" i="4"/>
  <c r="H85" i="8" s="1"/>
  <c r="AH85" i="4"/>
  <c r="J85" i="8" s="1"/>
  <c r="K85" i="8" s="1"/>
  <c r="I85" i="11" s="1"/>
  <c r="AI85" i="4"/>
  <c r="L85" i="8" s="1"/>
  <c r="M85" i="8" s="1"/>
  <c r="J85" i="11" s="1"/>
  <c r="AJ85" i="4"/>
  <c r="N85" i="8" s="1"/>
  <c r="O85" i="8" s="1"/>
  <c r="K85" i="11" s="1"/>
  <c r="AK85" i="4"/>
  <c r="R85" i="8" s="1"/>
  <c r="S85" i="8" s="1"/>
  <c r="M85" i="11" s="1"/>
  <c r="B86" i="4"/>
  <c r="C86" i="4"/>
  <c r="D86" i="4"/>
  <c r="E86" i="4"/>
  <c r="F86" i="4"/>
  <c r="AG86" i="4"/>
  <c r="H86" i="8" s="1"/>
  <c r="I86" i="8" s="1"/>
  <c r="H86" i="11" s="1"/>
  <c r="AH86" i="4"/>
  <c r="J86" i="8" s="1"/>
  <c r="K86" i="8" s="1"/>
  <c r="I86" i="11" s="1"/>
  <c r="AI86" i="4"/>
  <c r="L86" i="8" s="1"/>
  <c r="M86" i="8" s="1"/>
  <c r="J86" i="11" s="1"/>
  <c r="AJ86" i="4"/>
  <c r="N86" i="8" s="1"/>
  <c r="O86" i="8" s="1"/>
  <c r="K86" i="11" s="1"/>
  <c r="AK86" i="4"/>
  <c r="R86" i="8" s="1"/>
  <c r="S86" i="8" s="1"/>
  <c r="M86" i="11" s="1"/>
  <c r="B87" i="4"/>
  <c r="C87" i="4"/>
  <c r="D87" i="4"/>
  <c r="E87" i="4"/>
  <c r="F87" i="4"/>
  <c r="AG87" i="4"/>
  <c r="H87" i="8" s="1"/>
  <c r="AH87" i="4"/>
  <c r="J87" i="8" s="1"/>
  <c r="K87" i="8" s="1"/>
  <c r="I87" i="11" s="1"/>
  <c r="AI87" i="4"/>
  <c r="L87" i="8" s="1"/>
  <c r="M87" i="8" s="1"/>
  <c r="J87" i="11" s="1"/>
  <c r="AJ87" i="4"/>
  <c r="N87" i="8" s="1"/>
  <c r="O87" i="8" s="1"/>
  <c r="K87" i="11" s="1"/>
  <c r="AK87" i="4"/>
  <c r="R87" i="8" s="1"/>
  <c r="S87" i="8" s="1"/>
  <c r="M87" i="11" s="1"/>
  <c r="B88" i="4"/>
  <c r="C88" i="4"/>
  <c r="D88" i="4"/>
  <c r="E88" i="4"/>
  <c r="F88" i="4"/>
  <c r="AG88" i="4"/>
  <c r="H88" i="8" s="1"/>
  <c r="AH88" i="4"/>
  <c r="J88" i="8" s="1"/>
  <c r="K88" i="8" s="1"/>
  <c r="I88" i="11" s="1"/>
  <c r="AI88" i="4"/>
  <c r="L88" i="8" s="1"/>
  <c r="M88" i="8" s="1"/>
  <c r="J88" i="11" s="1"/>
  <c r="AJ88" i="4"/>
  <c r="N88" i="8" s="1"/>
  <c r="O88" i="8" s="1"/>
  <c r="K88" i="11" s="1"/>
  <c r="AK88" i="4"/>
  <c r="R88" i="8" s="1"/>
  <c r="S88" i="8" s="1"/>
  <c r="M88" i="11" s="1"/>
  <c r="B89" i="4"/>
  <c r="C89" i="4"/>
  <c r="D89" i="4"/>
  <c r="E89" i="4"/>
  <c r="F89" i="4"/>
  <c r="AG89" i="4"/>
  <c r="H89" i="8" s="1"/>
  <c r="I89" i="8" s="1"/>
  <c r="H89" i="11" s="1"/>
  <c r="AH89" i="4"/>
  <c r="J89" i="8" s="1"/>
  <c r="K89" i="8" s="1"/>
  <c r="I89" i="11" s="1"/>
  <c r="AI89" i="4"/>
  <c r="L89" i="8" s="1"/>
  <c r="M89" i="8" s="1"/>
  <c r="J89" i="11" s="1"/>
  <c r="AJ89" i="4"/>
  <c r="N89" i="8" s="1"/>
  <c r="O89" i="8" s="1"/>
  <c r="K89" i="11" s="1"/>
  <c r="AK89" i="4"/>
  <c r="R89" i="8" s="1"/>
  <c r="S89" i="8" s="1"/>
  <c r="M89" i="11" s="1"/>
  <c r="B90" i="4"/>
  <c r="C90" i="4"/>
  <c r="D90" i="4"/>
  <c r="E90" i="4"/>
  <c r="F90" i="4"/>
  <c r="AG90" i="4"/>
  <c r="H90" i="8" s="1"/>
  <c r="AH90" i="4"/>
  <c r="J90" i="8" s="1"/>
  <c r="K90" i="8" s="1"/>
  <c r="I90" i="11" s="1"/>
  <c r="AI90" i="4"/>
  <c r="L90" i="8" s="1"/>
  <c r="M90" i="8" s="1"/>
  <c r="J90" i="11" s="1"/>
  <c r="AJ90" i="4"/>
  <c r="N90" i="8" s="1"/>
  <c r="O90" i="8" s="1"/>
  <c r="K90" i="11" s="1"/>
  <c r="AK90" i="4"/>
  <c r="R90" i="8" s="1"/>
  <c r="S90" i="8" s="1"/>
  <c r="M90" i="11" s="1"/>
  <c r="B91" i="4"/>
  <c r="C91" i="4"/>
  <c r="D91" i="4"/>
  <c r="E91" i="4"/>
  <c r="F91" i="4"/>
  <c r="AG91" i="4"/>
  <c r="H91" i="8" s="1"/>
  <c r="I91" i="8" s="1"/>
  <c r="H91" i="11" s="1"/>
  <c r="AH91" i="4"/>
  <c r="J91" i="8" s="1"/>
  <c r="K91" i="8" s="1"/>
  <c r="I91" i="11" s="1"/>
  <c r="AI91" i="4"/>
  <c r="L91" i="8" s="1"/>
  <c r="M91" i="8" s="1"/>
  <c r="J91" i="11" s="1"/>
  <c r="AJ91" i="4"/>
  <c r="N91" i="8" s="1"/>
  <c r="O91" i="8" s="1"/>
  <c r="K91" i="11" s="1"/>
  <c r="AK91" i="4"/>
  <c r="R91" i="8" s="1"/>
  <c r="S91" i="8" s="1"/>
  <c r="M91" i="11" s="1"/>
  <c r="B92" i="4"/>
  <c r="C92" i="4"/>
  <c r="D92" i="4"/>
  <c r="E92" i="4"/>
  <c r="F92" i="4"/>
  <c r="AG92" i="4"/>
  <c r="H92" i="8" s="1"/>
  <c r="I92" i="8" s="1"/>
  <c r="H92" i="11" s="1"/>
  <c r="AH92" i="4"/>
  <c r="J92" i="8" s="1"/>
  <c r="K92" i="8" s="1"/>
  <c r="I92" i="11" s="1"/>
  <c r="AI92" i="4"/>
  <c r="L92" i="8" s="1"/>
  <c r="M92" i="8" s="1"/>
  <c r="J92" i="11" s="1"/>
  <c r="AJ92" i="4"/>
  <c r="N92" i="8" s="1"/>
  <c r="O92" i="8" s="1"/>
  <c r="K92" i="11" s="1"/>
  <c r="AK92" i="4"/>
  <c r="R92" i="8" s="1"/>
  <c r="S92" i="8" s="1"/>
  <c r="M92" i="11" s="1"/>
  <c r="B93" i="4"/>
  <c r="C93" i="4"/>
  <c r="D93" i="4"/>
  <c r="E93" i="4"/>
  <c r="F93" i="4"/>
  <c r="AG93" i="4"/>
  <c r="H93" i="8" s="1"/>
  <c r="I93" i="8" s="1"/>
  <c r="H93" i="11" s="1"/>
  <c r="AH93" i="4"/>
  <c r="J93" i="8" s="1"/>
  <c r="K93" i="8" s="1"/>
  <c r="I93" i="11" s="1"/>
  <c r="AI93" i="4"/>
  <c r="L93" i="8" s="1"/>
  <c r="M93" i="8" s="1"/>
  <c r="J93" i="11" s="1"/>
  <c r="AJ93" i="4"/>
  <c r="N93" i="8" s="1"/>
  <c r="O93" i="8" s="1"/>
  <c r="K93" i="11" s="1"/>
  <c r="AK93" i="4"/>
  <c r="R93" i="8" s="1"/>
  <c r="S93" i="8" s="1"/>
  <c r="M93" i="11" s="1"/>
  <c r="B94" i="4"/>
  <c r="C94" i="4"/>
  <c r="D94" i="4"/>
  <c r="E94" i="4"/>
  <c r="F94" i="4"/>
  <c r="AG94" i="4"/>
  <c r="H94" i="8" s="1"/>
  <c r="I94" i="8" s="1"/>
  <c r="H94" i="11" s="1"/>
  <c r="AH94" i="4"/>
  <c r="J94" i="8" s="1"/>
  <c r="K94" i="8" s="1"/>
  <c r="I94" i="11" s="1"/>
  <c r="AI94" i="4"/>
  <c r="L94" i="8" s="1"/>
  <c r="M94" i="8" s="1"/>
  <c r="J94" i="11" s="1"/>
  <c r="AJ94" i="4"/>
  <c r="N94" i="8" s="1"/>
  <c r="O94" i="8" s="1"/>
  <c r="K94" i="11" s="1"/>
  <c r="AK94" i="4"/>
  <c r="R94" i="8" s="1"/>
  <c r="S94" i="8" s="1"/>
  <c r="M94" i="11" s="1"/>
  <c r="B95" i="4"/>
  <c r="C95" i="4"/>
  <c r="D95" i="4"/>
  <c r="E95" i="4"/>
  <c r="F95" i="4"/>
  <c r="AG95" i="4"/>
  <c r="H95" i="8" s="1"/>
  <c r="I95" i="8" s="1"/>
  <c r="H95" i="11" s="1"/>
  <c r="AH95" i="4"/>
  <c r="J95" i="8" s="1"/>
  <c r="AI95" i="4"/>
  <c r="L95" i="8" s="1"/>
  <c r="M95" i="8" s="1"/>
  <c r="J95" i="11" s="1"/>
  <c r="AJ95" i="4"/>
  <c r="N95" i="8" s="1"/>
  <c r="O95" i="8" s="1"/>
  <c r="K95" i="11" s="1"/>
  <c r="AK95" i="4"/>
  <c r="R95" i="8" s="1"/>
  <c r="S95" i="8" s="1"/>
  <c r="M95" i="11" s="1"/>
  <c r="B96" i="4"/>
  <c r="C96" i="4"/>
  <c r="D96" i="4"/>
  <c r="E96" i="4"/>
  <c r="F96" i="4"/>
  <c r="AG96" i="4"/>
  <c r="H96" i="8" s="1"/>
  <c r="I96" i="8" s="1"/>
  <c r="H96" i="11" s="1"/>
  <c r="AH96" i="4"/>
  <c r="J96" i="8" s="1"/>
  <c r="K96" i="8" s="1"/>
  <c r="I96" i="11" s="1"/>
  <c r="AI96" i="4"/>
  <c r="L96" i="8" s="1"/>
  <c r="M96" i="8" s="1"/>
  <c r="J96" i="11" s="1"/>
  <c r="AJ96" i="4"/>
  <c r="N96" i="8" s="1"/>
  <c r="O96" i="8" s="1"/>
  <c r="K96" i="11" s="1"/>
  <c r="AK96" i="4"/>
  <c r="R96" i="8" s="1"/>
  <c r="S96" i="8" s="1"/>
  <c r="M96" i="11" s="1"/>
  <c r="B97" i="4"/>
  <c r="C97" i="4"/>
  <c r="D97" i="4"/>
  <c r="E97" i="4"/>
  <c r="F97" i="4"/>
  <c r="AG97" i="4"/>
  <c r="H97" i="8" s="1"/>
  <c r="AH97" i="4"/>
  <c r="J97" i="8" s="1"/>
  <c r="K97" i="8" s="1"/>
  <c r="I97" i="11" s="1"/>
  <c r="AI97" i="4"/>
  <c r="L97" i="8" s="1"/>
  <c r="M97" i="8" s="1"/>
  <c r="J97" i="11" s="1"/>
  <c r="AJ97" i="4"/>
  <c r="N97" i="8" s="1"/>
  <c r="O97" i="8" s="1"/>
  <c r="K97" i="11" s="1"/>
  <c r="AK97" i="4"/>
  <c r="R97" i="8" s="1"/>
  <c r="S97" i="8" s="1"/>
  <c r="M97" i="11" s="1"/>
  <c r="B98" i="4"/>
  <c r="C98" i="4"/>
  <c r="D98" i="4"/>
  <c r="E98" i="4"/>
  <c r="F98" i="4"/>
  <c r="AG98" i="4"/>
  <c r="H98" i="8" s="1"/>
  <c r="I98" i="8" s="1"/>
  <c r="H98" i="11" s="1"/>
  <c r="AH98" i="4"/>
  <c r="J98" i="8" s="1"/>
  <c r="K98" i="8" s="1"/>
  <c r="I98" i="11" s="1"/>
  <c r="AI98" i="4"/>
  <c r="L98" i="8" s="1"/>
  <c r="M98" i="8" s="1"/>
  <c r="J98" i="11" s="1"/>
  <c r="AJ98" i="4"/>
  <c r="N98" i="8" s="1"/>
  <c r="O98" i="8" s="1"/>
  <c r="K98" i="11" s="1"/>
  <c r="AK98" i="4"/>
  <c r="R98" i="8" s="1"/>
  <c r="S98" i="8" s="1"/>
  <c r="M98" i="11" s="1"/>
  <c r="B99" i="4"/>
  <c r="C99" i="4"/>
  <c r="D99" i="4"/>
  <c r="E99" i="4"/>
  <c r="F99" i="4"/>
  <c r="AG99" i="4"/>
  <c r="H99" i="8" s="1"/>
  <c r="AH99" i="4"/>
  <c r="J99" i="8" s="1"/>
  <c r="K99" i="8" s="1"/>
  <c r="I99" i="11" s="1"/>
  <c r="AI99" i="4"/>
  <c r="L99" i="8" s="1"/>
  <c r="M99" i="8" s="1"/>
  <c r="J99" i="11" s="1"/>
  <c r="AJ99" i="4"/>
  <c r="N99" i="8" s="1"/>
  <c r="O99" i="8" s="1"/>
  <c r="K99" i="11" s="1"/>
  <c r="AK99" i="4"/>
  <c r="R99" i="8" s="1"/>
  <c r="S99" i="8" s="1"/>
  <c r="M99" i="11" s="1"/>
  <c r="B100" i="4"/>
  <c r="C100" i="4"/>
  <c r="D100" i="4"/>
  <c r="E100" i="4"/>
  <c r="F100" i="4"/>
  <c r="AG100" i="4"/>
  <c r="H100" i="8" s="1"/>
  <c r="AH100" i="4"/>
  <c r="J100" i="8" s="1"/>
  <c r="K100" i="8" s="1"/>
  <c r="I100" i="11" s="1"/>
  <c r="AI100" i="4"/>
  <c r="L100" i="8" s="1"/>
  <c r="M100" i="8" s="1"/>
  <c r="J100" i="11" s="1"/>
  <c r="AJ100" i="4"/>
  <c r="N100" i="8" s="1"/>
  <c r="O100" i="8" s="1"/>
  <c r="K100" i="11" s="1"/>
  <c r="AK100" i="4"/>
  <c r="R100" i="8" s="1"/>
  <c r="S100" i="8" s="1"/>
  <c r="M100" i="11" s="1"/>
  <c r="B101" i="4"/>
  <c r="C101" i="4"/>
  <c r="D101" i="4"/>
  <c r="E101" i="4"/>
  <c r="F101" i="4"/>
  <c r="AG101" i="4"/>
  <c r="H101" i="8" s="1"/>
  <c r="I101" i="8" s="1"/>
  <c r="H101" i="11" s="1"/>
  <c r="AH101" i="4"/>
  <c r="J101" i="8" s="1"/>
  <c r="K101" i="8" s="1"/>
  <c r="I101" i="11" s="1"/>
  <c r="AI101" i="4"/>
  <c r="L101" i="8" s="1"/>
  <c r="M101" i="8" s="1"/>
  <c r="J101" i="11" s="1"/>
  <c r="AJ101" i="4"/>
  <c r="N101" i="8" s="1"/>
  <c r="O101" i="8" s="1"/>
  <c r="K101" i="11" s="1"/>
  <c r="AK101" i="4"/>
  <c r="R101" i="8" s="1"/>
  <c r="S101" i="8" s="1"/>
  <c r="M101" i="11" s="1"/>
  <c r="B102" i="4"/>
  <c r="C102" i="4"/>
  <c r="D102" i="4"/>
  <c r="E102" i="4"/>
  <c r="F102" i="4"/>
  <c r="AG102" i="4"/>
  <c r="H102" i="8" s="1"/>
  <c r="I102" i="8" s="1"/>
  <c r="H102" i="11" s="1"/>
  <c r="AH102" i="4"/>
  <c r="J102" i="8" s="1"/>
  <c r="K102" i="8" s="1"/>
  <c r="I102" i="11" s="1"/>
  <c r="AI102" i="4"/>
  <c r="L102" i="8" s="1"/>
  <c r="AJ102" i="4"/>
  <c r="N102" i="8" s="1"/>
  <c r="O102" i="8" s="1"/>
  <c r="K102" i="11" s="1"/>
  <c r="AK102" i="4"/>
  <c r="R102" i="8" s="1"/>
  <c r="S102" i="8" s="1"/>
  <c r="M102" i="11" s="1"/>
  <c r="B103" i="4"/>
  <c r="C103" i="4"/>
  <c r="D103" i="4"/>
  <c r="E103" i="4"/>
  <c r="F103" i="4"/>
  <c r="AG103" i="4"/>
  <c r="H103" i="8" s="1"/>
  <c r="I103" i="8" s="1"/>
  <c r="H103" i="11" s="1"/>
  <c r="AH103" i="4"/>
  <c r="J103" i="8" s="1"/>
  <c r="K103" i="8" s="1"/>
  <c r="I103" i="11" s="1"/>
  <c r="AI103" i="4"/>
  <c r="L103" i="8" s="1"/>
  <c r="M103" i="8" s="1"/>
  <c r="J103" i="11" s="1"/>
  <c r="AJ103" i="4"/>
  <c r="N103" i="8" s="1"/>
  <c r="O103" i="8" s="1"/>
  <c r="K103" i="11" s="1"/>
  <c r="AK103" i="4"/>
  <c r="R103" i="8" s="1"/>
  <c r="S103" i="8" s="1"/>
  <c r="M103" i="11" s="1"/>
  <c r="B104" i="4"/>
  <c r="C104" i="4"/>
  <c r="D104" i="4"/>
  <c r="E104" i="4"/>
  <c r="F104" i="4"/>
  <c r="AG104" i="4"/>
  <c r="H104" i="8" s="1"/>
  <c r="I104" i="8" s="1"/>
  <c r="H104" i="11" s="1"/>
  <c r="AH104" i="4"/>
  <c r="J104" i="8" s="1"/>
  <c r="K104" i="8" s="1"/>
  <c r="I104" i="11" s="1"/>
  <c r="AI104" i="4"/>
  <c r="L104" i="8" s="1"/>
  <c r="M104" i="8" s="1"/>
  <c r="J104" i="11" s="1"/>
  <c r="AJ104" i="4"/>
  <c r="N104" i="8" s="1"/>
  <c r="O104" i="8" s="1"/>
  <c r="K104" i="11" s="1"/>
  <c r="AK104" i="4"/>
  <c r="R104" i="8" s="1"/>
  <c r="S104" i="8" s="1"/>
  <c r="M104" i="11" s="1"/>
  <c r="B105" i="4"/>
  <c r="C105" i="4"/>
  <c r="D105" i="4"/>
  <c r="E105" i="4"/>
  <c r="F105" i="4"/>
  <c r="AG105" i="4"/>
  <c r="H105" i="8" s="1"/>
  <c r="AH105" i="4"/>
  <c r="J105" i="8" s="1"/>
  <c r="K105" i="8" s="1"/>
  <c r="I105" i="11" s="1"/>
  <c r="AI105" i="4"/>
  <c r="L105" i="8" s="1"/>
  <c r="M105" i="8" s="1"/>
  <c r="J105" i="11" s="1"/>
  <c r="AJ105" i="4"/>
  <c r="N105" i="8" s="1"/>
  <c r="O105" i="8" s="1"/>
  <c r="K105" i="11" s="1"/>
  <c r="AK105" i="4"/>
  <c r="R105" i="8" s="1"/>
  <c r="S105" i="8" s="1"/>
  <c r="M105" i="11" s="1"/>
  <c r="B106" i="4"/>
  <c r="C106" i="4"/>
  <c r="D106" i="4"/>
  <c r="E106" i="4"/>
  <c r="F106" i="4"/>
  <c r="AG106" i="4"/>
  <c r="H106" i="8" s="1"/>
  <c r="I106" i="8" s="1"/>
  <c r="H106" i="11" s="1"/>
  <c r="AH106" i="4"/>
  <c r="J106" i="8" s="1"/>
  <c r="K106" i="8" s="1"/>
  <c r="I106" i="11" s="1"/>
  <c r="AI106" i="4"/>
  <c r="L106" i="8" s="1"/>
  <c r="M106" i="8" s="1"/>
  <c r="J106" i="11" s="1"/>
  <c r="AJ106" i="4"/>
  <c r="N106" i="8" s="1"/>
  <c r="O106" i="8" s="1"/>
  <c r="K106" i="11" s="1"/>
  <c r="AK106" i="4"/>
  <c r="R106" i="8" s="1"/>
  <c r="S106" i="8" s="1"/>
  <c r="M106" i="11" s="1"/>
  <c r="B107" i="4"/>
  <c r="C107" i="4"/>
  <c r="D107" i="4"/>
  <c r="E107" i="4"/>
  <c r="F107" i="4"/>
  <c r="AG107" i="4"/>
  <c r="H107" i="8" s="1"/>
  <c r="I107" i="8" s="1"/>
  <c r="H107" i="11" s="1"/>
  <c r="AH107" i="4"/>
  <c r="J107" i="8" s="1"/>
  <c r="AI107" i="4"/>
  <c r="L107" i="8" s="1"/>
  <c r="M107" i="8" s="1"/>
  <c r="J107" i="11" s="1"/>
  <c r="AJ107" i="4"/>
  <c r="N107" i="8" s="1"/>
  <c r="O107" i="8" s="1"/>
  <c r="K107" i="11" s="1"/>
  <c r="AK107" i="4"/>
  <c r="R107" i="8" s="1"/>
  <c r="S107" i="8" s="1"/>
  <c r="M107" i="11" s="1"/>
  <c r="B108" i="4"/>
  <c r="C108" i="4"/>
  <c r="D108" i="4"/>
  <c r="E108" i="4"/>
  <c r="F108" i="4"/>
  <c r="AG108" i="4"/>
  <c r="H108" i="8" s="1"/>
  <c r="I108" i="8" s="1"/>
  <c r="H108" i="11" s="1"/>
  <c r="AH108" i="4"/>
  <c r="J108" i="8" s="1"/>
  <c r="K108" i="8" s="1"/>
  <c r="I108" i="11" s="1"/>
  <c r="AI108" i="4"/>
  <c r="L108" i="8" s="1"/>
  <c r="M108" i="8" s="1"/>
  <c r="J108" i="11" s="1"/>
  <c r="AJ108" i="4"/>
  <c r="N108" i="8" s="1"/>
  <c r="O108" i="8" s="1"/>
  <c r="K108" i="11" s="1"/>
  <c r="AK108" i="4"/>
  <c r="R108" i="8" s="1"/>
  <c r="S108" i="8" s="1"/>
  <c r="M108" i="11" s="1"/>
  <c r="B109" i="4"/>
  <c r="C109" i="4"/>
  <c r="D109" i="4"/>
  <c r="E109" i="4"/>
  <c r="F109" i="4"/>
  <c r="AG109" i="4"/>
  <c r="H109" i="8" s="1"/>
  <c r="AH109" i="4"/>
  <c r="J109" i="8" s="1"/>
  <c r="K109" i="8" s="1"/>
  <c r="I109" i="11" s="1"/>
  <c r="AI109" i="4"/>
  <c r="L109" i="8" s="1"/>
  <c r="M109" i="8" s="1"/>
  <c r="J109" i="11" s="1"/>
  <c r="AJ109" i="4"/>
  <c r="N109" i="8" s="1"/>
  <c r="O109" i="8" s="1"/>
  <c r="K109" i="11" s="1"/>
  <c r="AK109" i="4"/>
  <c r="R109" i="8" s="1"/>
  <c r="S109" i="8" s="1"/>
  <c r="M109" i="11" s="1"/>
  <c r="B110" i="4"/>
  <c r="C110" i="4"/>
  <c r="D110" i="4"/>
  <c r="E110" i="4"/>
  <c r="F110" i="4"/>
  <c r="AG110" i="4"/>
  <c r="H110" i="8" s="1"/>
  <c r="I110" i="8" s="1"/>
  <c r="H110" i="11" s="1"/>
  <c r="AH110" i="4"/>
  <c r="J110" i="8" s="1"/>
  <c r="K110" i="8" s="1"/>
  <c r="I110" i="11" s="1"/>
  <c r="AI110" i="4"/>
  <c r="L110" i="8" s="1"/>
  <c r="M110" i="8" s="1"/>
  <c r="J110" i="11" s="1"/>
  <c r="AJ110" i="4"/>
  <c r="N110" i="8" s="1"/>
  <c r="O110" i="8" s="1"/>
  <c r="K110" i="11" s="1"/>
  <c r="AK110" i="4"/>
  <c r="R110" i="8" s="1"/>
  <c r="S110" i="8" s="1"/>
  <c r="M110" i="11" s="1"/>
  <c r="B111" i="4"/>
  <c r="C111" i="4"/>
  <c r="D111" i="4"/>
  <c r="E111" i="4"/>
  <c r="F111" i="4"/>
  <c r="AG111" i="4"/>
  <c r="H111" i="8" s="1"/>
  <c r="AH111" i="4"/>
  <c r="J111" i="8" s="1"/>
  <c r="K111" i="8" s="1"/>
  <c r="I111" i="11" s="1"/>
  <c r="AI111" i="4"/>
  <c r="L111" i="8" s="1"/>
  <c r="M111" i="8" s="1"/>
  <c r="J111" i="11" s="1"/>
  <c r="AJ111" i="4"/>
  <c r="N111" i="8" s="1"/>
  <c r="O111" i="8" s="1"/>
  <c r="K111" i="11" s="1"/>
  <c r="AK111" i="4"/>
  <c r="R111" i="8" s="1"/>
  <c r="S111" i="8" s="1"/>
  <c r="M111" i="11" s="1"/>
  <c r="B112" i="4"/>
  <c r="C112" i="4"/>
  <c r="D112" i="4"/>
  <c r="E112" i="4"/>
  <c r="F112" i="4"/>
  <c r="AG112" i="4"/>
  <c r="H112" i="8" s="1"/>
  <c r="AH112" i="4"/>
  <c r="J112" i="8" s="1"/>
  <c r="K112" i="8" s="1"/>
  <c r="I112" i="11" s="1"/>
  <c r="AI112" i="4"/>
  <c r="L112" i="8" s="1"/>
  <c r="M112" i="8" s="1"/>
  <c r="J112" i="11" s="1"/>
  <c r="AJ112" i="4"/>
  <c r="N112" i="8" s="1"/>
  <c r="O112" i="8" s="1"/>
  <c r="K112" i="11" s="1"/>
  <c r="AK112" i="4"/>
  <c r="R112" i="8" s="1"/>
  <c r="S112" i="8" s="1"/>
  <c r="M112" i="11" s="1"/>
  <c r="B113" i="4"/>
  <c r="C113" i="4"/>
  <c r="D113" i="4"/>
  <c r="E113" i="4"/>
  <c r="F113" i="4"/>
  <c r="AG113" i="4"/>
  <c r="H113" i="8" s="1"/>
  <c r="I113" i="8" s="1"/>
  <c r="H113" i="11" s="1"/>
  <c r="AH113" i="4"/>
  <c r="J113" i="8" s="1"/>
  <c r="K113" i="8" s="1"/>
  <c r="I113" i="11" s="1"/>
  <c r="AI113" i="4"/>
  <c r="L113" i="8" s="1"/>
  <c r="M113" i="8" s="1"/>
  <c r="J113" i="11" s="1"/>
  <c r="AJ113" i="4"/>
  <c r="N113" i="8" s="1"/>
  <c r="O113" i="8" s="1"/>
  <c r="K113" i="11" s="1"/>
  <c r="AK113" i="4"/>
  <c r="R113" i="8" s="1"/>
  <c r="S113" i="8" s="1"/>
  <c r="M113" i="11" s="1"/>
  <c r="B114" i="4"/>
  <c r="C114" i="4"/>
  <c r="D114" i="4"/>
  <c r="E114" i="4"/>
  <c r="F114" i="4"/>
  <c r="AG114" i="4"/>
  <c r="H114" i="8" s="1"/>
  <c r="I114" i="8" s="1"/>
  <c r="H114" i="11" s="1"/>
  <c r="AH114" i="4"/>
  <c r="J114" i="8" s="1"/>
  <c r="K114" i="8" s="1"/>
  <c r="I114" i="11" s="1"/>
  <c r="AI114" i="4"/>
  <c r="L114" i="8" s="1"/>
  <c r="M114" i="8" s="1"/>
  <c r="J114" i="11" s="1"/>
  <c r="AJ114" i="4"/>
  <c r="N114" i="8" s="1"/>
  <c r="O114" i="8" s="1"/>
  <c r="K114" i="11" s="1"/>
  <c r="AK114" i="4"/>
  <c r="R114" i="8" s="1"/>
  <c r="S114" i="8" s="1"/>
  <c r="M114" i="11" s="1"/>
  <c r="B115" i="4"/>
  <c r="C115" i="4"/>
  <c r="D115" i="4"/>
  <c r="E115" i="4"/>
  <c r="F115" i="4"/>
  <c r="AG115" i="4"/>
  <c r="H115" i="8" s="1"/>
  <c r="I115" i="8" s="1"/>
  <c r="H115" i="11" s="1"/>
  <c r="AH115" i="4"/>
  <c r="J115" i="8" s="1"/>
  <c r="K115" i="8" s="1"/>
  <c r="I115" i="11" s="1"/>
  <c r="AI115" i="4"/>
  <c r="L115" i="8" s="1"/>
  <c r="M115" i="8" s="1"/>
  <c r="J115" i="11" s="1"/>
  <c r="AJ115" i="4"/>
  <c r="N115" i="8" s="1"/>
  <c r="O115" i="8" s="1"/>
  <c r="K115" i="11" s="1"/>
  <c r="AK115" i="4"/>
  <c r="R115" i="8" s="1"/>
  <c r="S115" i="8" s="1"/>
  <c r="M115" i="11" s="1"/>
  <c r="B116" i="4"/>
  <c r="C116" i="4"/>
  <c r="D116" i="4"/>
  <c r="E116" i="4"/>
  <c r="F116" i="4"/>
  <c r="AG116" i="4"/>
  <c r="H116" i="8" s="1"/>
  <c r="AH116" i="4"/>
  <c r="J116" i="8" s="1"/>
  <c r="K116" i="8" s="1"/>
  <c r="I116" i="11" s="1"/>
  <c r="AI116" i="4"/>
  <c r="L116" i="8" s="1"/>
  <c r="M116" i="8" s="1"/>
  <c r="J116" i="11" s="1"/>
  <c r="AJ116" i="4"/>
  <c r="N116" i="8" s="1"/>
  <c r="O116" i="8" s="1"/>
  <c r="K116" i="11" s="1"/>
  <c r="AK116" i="4"/>
  <c r="R116" i="8" s="1"/>
  <c r="S116" i="8" s="1"/>
  <c r="M116" i="11" s="1"/>
  <c r="B117" i="4"/>
  <c r="C117" i="4"/>
  <c r="D117" i="4"/>
  <c r="E117" i="4"/>
  <c r="F117" i="4"/>
  <c r="AG117" i="4"/>
  <c r="H117" i="8" s="1"/>
  <c r="I117" i="8" s="1"/>
  <c r="H117" i="11" s="1"/>
  <c r="AH117" i="4"/>
  <c r="J117" i="8" s="1"/>
  <c r="K117" i="8" s="1"/>
  <c r="I117" i="11" s="1"/>
  <c r="AI117" i="4"/>
  <c r="L117" i="8" s="1"/>
  <c r="M117" i="8" s="1"/>
  <c r="J117" i="11" s="1"/>
  <c r="AJ117" i="4"/>
  <c r="N117" i="8" s="1"/>
  <c r="O117" i="8" s="1"/>
  <c r="K117" i="11" s="1"/>
  <c r="AK117" i="4"/>
  <c r="R117" i="8" s="1"/>
  <c r="S117" i="8" s="1"/>
  <c r="M117" i="11" s="1"/>
  <c r="B118" i="4"/>
  <c r="C118" i="4"/>
  <c r="D118" i="4"/>
  <c r="E118" i="4"/>
  <c r="F118" i="4"/>
  <c r="AG118" i="4"/>
  <c r="H118" i="8" s="1"/>
  <c r="I118" i="8" s="1"/>
  <c r="H118" i="11" s="1"/>
  <c r="AH118" i="4"/>
  <c r="J118" i="8" s="1"/>
  <c r="K118" i="8" s="1"/>
  <c r="I118" i="11" s="1"/>
  <c r="AI118" i="4"/>
  <c r="L118" i="8" s="1"/>
  <c r="M118" i="8" s="1"/>
  <c r="J118" i="11" s="1"/>
  <c r="AJ118" i="4"/>
  <c r="N118" i="8" s="1"/>
  <c r="O118" i="8" s="1"/>
  <c r="K118" i="11" s="1"/>
  <c r="AK118" i="4"/>
  <c r="R118" i="8" s="1"/>
  <c r="S118" i="8" s="1"/>
  <c r="M118" i="11" s="1"/>
  <c r="B119" i="4"/>
  <c r="C119" i="4"/>
  <c r="D119" i="4"/>
  <c r="E119" i="4"/>
  <c r="F119" i="4"/>
  <c r="AG119" i="4"/>
  <c r="H119" i="8" s="1"/>
  <c r="I119" i="8" s="1"/>
  <c r="H119" i="11" s="1"/>
  <c r="AH119" i="4"/>
  <c r="J119" i="8" s="1"/>
  <c r="AI119" i="4"/>
  <c r="L119" i="8" s="1"/>
  <c r="M119" i="8" s="1"/>
  <c r="J119" i="11" s="1"/>
  <c r="AJ119" i="4"/>
  <c r="N119" i="8" s="1"/>
  <c r="O119" i="8" s="1"/>
  <c r="K119" i="11" s="1"/>
  <c r="AK119" i="4"/>
  <c r="R119" i="8" s="1"/>
  <c r="S119" i="8" s="1"/>
  <c r="M119" i="11" s="1"/>
  <c r="B120" i="4"/>
  <c r="C120" i="4"/>
  <c r="D120" i="4"/>
  <c r="E120" i="4"/>
  <c r="F120" i="4"/>
  <c r="AG120" i="4"/>
  <c r="H120" i="8" s="1"/>
  <c r="I120" i="8" s="1"/>
  <c r="H120" i="11" s="1"/>
  <c r="AH120" i="4"/>
  <c r="J120" i="8" s="1"/>
  <c r="K120" i="8" s="1"/>
  <c r="I120" i="11" s="1"/>
  <c r="AI120" i="4"/>
  <c r="L120" i="8" s="1"/>
  <c r="M120" i="8" s="1"/>
  <c r="J120" i="11" s="1"/>
  <c r="AJ120" i="4"/>
  <c r="N120" i="8" s="1"/>
  <c r="O120" i="8" s="1"/>
  <c r="K120" i="11" s="1"/>
  <c r="AK120" i="4"/>
  <c r="R120" i="8" s="1"/>
  <c r="S120" i="8" s="1"/>
  <c r="M120" i="11" s="1"/>
  <c r="B121" i="4"/>
  <c r="C121" i="4"/>
  <c r="D121" i="4"/>
  <c r="E121" i="4"/>
  <c r="F121" i="4"/>
  <c r="AG121" i="4"/>
  <c r="H121" i="8" s="1"/>
  <c r="AH121" i="4"/>
  <c r="J121" i="8" s="1"/>
  <c r="K121" i="8" s="1"/>
  <c r="I121" i="11" s="1"/>
  <c r="AI121" i="4"/>
  <c r="L121" i="8" s="1"/>
  <c r="M121" i="8" s="1"/>
  <c r="J121" i="11" s="1"/>
  <c r="AJ121" i="4"/>
  <c r="N121" i="8" s="1"/>
  <c r="O121" i="8" s="1"/>
  <c r="K121" i="11" s="1"/>
  <c r="AK121" i="4"/>
  <c r="R121" i="8" s="1"/>
  <c r="S121" i="8" s="1"/>
  <c r="M121" i="11" s="1"/>
  <c r="B122" i="4"/>
  <c r="C122" i="4"/>
  <c r="D122" i="4"/>
  <c r="E122" i="4"/>
  <c r="F122" i="4"/>
  <c r="AG122" i="4"/>
  <c r="H122" i="8" s="1"/>
  <c r="I122" i="8" s="1"/>
  <c r="H122" i="11" s="1"/>
  <c r="AH122" i="4"/>
  <c r="J122" i="8" s="1"/>
  <c r="K122" i="8" s="1"/>
  <c r="I122" i="11" s="1"/>
  <c r="AI122" i="4"/>
  <c r="L122" i="8" s="1"/>
  <c r="M122" i="8" s="1"/>
  <c r="J122" i="11" s="1"/>
  <c r="AJ122" i="4"/>
  <c r="N122" i="8" s="1"/>
  <c r="O122" i="8" s="1"/>
  <c r="K122" i="11" s="1"/>
  <c r="AK122" i="4"/>
  <c r="R122" i="8" s="1"/>
  <c r="S122" i="8" s="1"/>
  <c r="M122" i="11" s="1"/>
  <c r="B123" i="4"/>
  <c r="C123" i="4"/>
  <c r="D123" i="4"/>
  <c r="E123" i="4"/>
  <c r="F123" i="4"/>
  <c r="AG123" i="4"/>
  <c r="H123" i="8" s="1"/>
  <c r="AH123" i="4"/>
  <c r="J123" i="8" s="1"/>
  <c r="K123" i="8" s="1"/>
  <c r="I123" i="11" s="1"/>
  <c r="AI123" i="4"/>
  <c r="L123" i="8" s="1"/>
  <c r="M123" i="8" s="1"/>
  <c r="J123" i="11" s="1"/>
  <c r="AJ123" i="4"/>
  <c r="N123" i="8" s="1"/>
  <c r="O123" i="8" s="1"/>
  <c r="K123" i="11" s="1"/>
  <c r="AK123" i="4"/>
  <c r="R123" i="8" s="1"/>
  <c r="S123" i="8" s="1"/>
  <c r="M123" i="11" s="1"/>
  <c r="B124" i="4"/>
  <c r="C124" i="4"/>
  <c r="D124" i="4"/>
  <c r="E124" i="4"/>
  <c r="F124" i="4"/>
  <c r="AG124" i="4"/>
  <c r="H124" i="8" s="1"/>
  <c r="AH124" i="4"/>
  <c r="J124" i="8" s="1"/>
  <c r="K124" i="8" s="1"/>
  <c r="I124" i="11" s="1"/>
  <c r="AI124" i="4"/>
  <c r="L124" i="8" s="1"/>
  <c r="M124" i="8" s="1"/>
  <c r="J124" i="11" s="1"/>
  <c r="AJ124" i="4"/>
  <c r="N124" i="8" s="1"/>
  <c r="O124" i="8" s="1"/>
  <c r="K124" i="11" s="1"/>
  <c r="AK124" i="4"/>
  <c r="R124" i="8" s="1"/>
  <c r="S124" i="8" s="1"/>
  <c r="M124" i="11" s="1"/>
  <c r="B125" i="4"/>
  <c r="C125" i="4"/>
  <c r="D125" i="4"/>
  <c r="E125" i="4"/>
  <c r="F125" i="4"/>
  <c r="AG125" i="4"/>
  <c r="H125" i="8" s="1"/>
  <c r="I125" i="8" s="1"/>
  <c r="H125" i="11" s="1"/>
  <c r="AH125" i="4"/>
  <c r="J125" i="8" s="1"/>
  <c r="K125" i="8" s="1"/>
  <c r="I125" i="11" s="1"/>
  <c r="AI125" i="4"/>
  <c r="L125" i="8" s="1"/>
  <c r="M125" i="8" s="1"/>
  <c r="J125" i="11" s="1"/>
  <c r="AJ125" i="4"/>
  <c r="N125" i="8" s="1"/>
  <c r="O125" i="8" s="1"/>
  <c r="K125" i="11" s="1"/>
  <c r="AK125" i="4"/>
  <c r="R125" i="8" s="1"/>
  <c r="S125" i="8" s="1"/>
  <c r="M125" i="11" s="1"/>
  <c r="B126" i="4"/>
  <c r="C126" i="4"/>
  <c r="D126" i="4"/>
  <c r="E126" i="4"/>
  <c r="F126" i="4"/>
  <c r="AG126" i="4"/>
  <c r="H126" i="8" s="1"/>
  <c r="AH126" i="4"/>
  <c r="J126" i="8" s="1"/>
  <c r="K126" i="8" s="1"/>
  <c r="I126" i="11" s="1"/>
  <c r="AI126" i="4"/>
  <c r="L126" i="8" s="1"/>
  <c r="M126" i="8" s="1"/>
  <c r="J126" i="11" s="1"/>
  <c r="AJ126" i="4"/>
  <c r="N126" i="8" s="1"/>
  <c r="O126" i="8" s="1"/>
  <c r="K126" i="11" s="1"/>
  <c r="AK126" i="4"/>
  <c r="R126" i="8" s="1"/>
  <c r="S126" i="8" s="1"/>
  <c r="M126" i="11" s="1"/>
  <c r="B127" i="4"/>
  <c r="C127" i="4"/>
  <c r="D127" i="4"/>
  <c r="E127" i="4"/>
  <c r="F127" i="4"/>
  <c r="AG127" i="4"/>
  <c r="H127" i="8" s="1"/>
  <c r="I127" i="8" s="1"/>
  <c r="H127" i="11" s="1"/>
  <c r="AH127" i="4"/>
  <c r="J127" i="8" s="1"/>
  <c r="K127" i="8" s="1"/>
  <c r="I127" i="11" s="1"/>
  <c r="AI127" i="4"/>
  <c r="L127" i="8" s="1"/>
  <c r="M127" i="8" s="1"/>
  <c r="J127" i="11" s="1"/>
  <c r="AJ127" i="4"/>
  <c r="N127" i="8" s="1"/>
  <c r="O127" i="8" s="1"/>
  <c r="K127" i="11" s="1"/>
  <c r="AK127" i="4"/>
  <c r="R127" i="8" s="1"/>
  <c r="S127" i="8" s="1"/>
  <c r="M127" i="11" s="1"/>
  <c r="B128" i="4"/>
  <c r="C128" i="4"/>
  <c r="D128" i="4"/>
  <c r="E128" i="4"/>
  <c r="F128" i="4"/>
  <c r="AG128" i="4"/>
  <c r="H128" i="8" s="1"/>
  <c r="AH128" i="4"/>
  <c r="J128" i="8" s="1"/>
  <c r="K128" i="8" s="1"/>
  <c r="I128" i="11" s="1"/>
  <c r="AI128" i="4"/>
  <c r="L128" i="8" s="1"/>
  <c r="M128" i="8" s="1"/>
  <c r="J128" i="11" s="1"/>
  <c r="AJ128" i="4"/>
  <c r="N128" i="8" s="1"/>
  <c r="O128" i="8" s="1"/>
  <c r="K128" i="11" s="1"/>
  <c r="AK128" i="4"/>
  <c r="R128" i="8" s="1"/>
  <c r="S128" i="8" s="1"/>
  <c r="M128" i="11" s="1"/>
  <c r="B129" i="4"/>
  <c r="C129" i="4"/>
  <c r="D129" i="4"/>
  <c r="E129" i="4"/>
  <c r="F129" i="4"/>
  <c r="AG129" i="4"/>
  <c r="H129" i="8" s="1"/>
  <c r="AH129" i="4"/>
  <c r="J129" i="8" s="1"/>
  <c r="K129" i="8" s="1"/>
  <c r="I129" i="11" s="1"/>
  <c r="AI129" i="4"/>
  <c r="L129" i="8" s="1"/>
  <c r="M129" i="8" s="1"/>
  <c r="J129" i="11" s="1"/>
  <c r="AJ129" i="4"/>
  <c r="N129" i="8" s="1"/>
  <c r="O129" i="8" s="1"/>
  <c r="K129" i="11" s="1"/>
  <c r="AK129" i="4"/>
  <c r="R129" i="8" s="1"/>
  <c r="S129" i="8" s="1"/>
  <c r="M129" i="11" s="1"/>
  <c r="B130" i="4"/>
  <c r="C130" i="4"/>
  <c r="D130" i="4"/>
  <c r="E130" i="4"/>
  <c r="F130" i="4"/>
  <c r="AG130" i="4"/>
  <c r="H130" i="8" s="1"/>
  <c r="I130" i="8" s="1"/>
  <c r="H130" i="11" s="1"/>
  <c r="AH130" i="4"/>
  <c r="J130" i="8" s="1"/>
  <c r="K130" i="8" s="1"/>
  <c r="I130" i="11" s="1"/>
  <c r="AI130" i="4"/>
  <c r="L130" i="8" s="1"/>
  <c r="M130" i="8" s="1"/>
  <c r="J130" i="11" s="1"/>
  <c r="AJ130" i="4"/>
  <c r="N130" i="8" s="1"/>
  <c r="O130" i="8" s="1"/>
  <c r="K130" i="11" s="1"/>
  <c r="AK130" i="4"/>
  <c r="R130" i="8" s="1"/>
  <c r="S130" i="8" s="1"/>
  <c r="M130" i="11" s="1"/>
  <c r="B131" i="4"/>
  <c r="C131" i="4"/>
  <c r="D131" i="4"/>
  <c r="E131" i="4"/>
  <c r="F131" i="4"/>
  <c r="AG131" i="4"/>
  <c r="H131" i="8" s="1"/>
  <c r="I131" i="8" s="1"/>
  <c r="H131" i="11" s="1"/>
  <c r="AH131" i="4"/>
  <c r="J131" i="8" s="1"/>
  <c r="AI131" i="4"/>
  <c r="L131" i="8" s="1"/>
  <c r="M131" i="8" s="1"/>
  <c r="J131" i="11" s="1"/>
  <c r="AJ131" i="4"/>
  <c r="N131" i="8" s="1"/>
  <c r="O131" i="8" s="1"/>
  <c r="K131" i="11" s="1"/>
  <c r="AK131" i="4"/>
  <c r="R131" i="8" s="1"/>
  <c r="S131" i="8" s="1"/>
  <c r="M131" i="11" s="1"/>
  <c r="B132" i="4"/>
  <c r="C132" i="4"/>
  <c r="D132" i="4"/>
  <c r="E132" i="4"/>
  <c r="F132" i="4"/>
  <c r="AG132" i="4"/>
  <c r="H132" i="8" s="1"/>
  <c r="I132" i="8" s="1"/>
  <c r="H132" i="11" s="1"/>
  <c r="AH132" i="4"/>
  <c r="J132" i="8" s="1"/>
  <c r="K132" i="8" s="1"/>
  <c r="I132" i="11" s="1"/>
  <c r="AI132" i="4"/>
  <c r="L132" i="8" s="1"/>
  <c r="M132" i="8" s="1"/>
  <c r="J132" i="11" s="1"/>
  <c r="AJ132" i="4"/>
  <c r="N132" i="8" s="1"/>
  <c r="O132" i="8" s="1"/>
  <c r="K132" i="11" s="1"/>
  <c r="AK132" i="4"/>
  <c r="R132" i="8" s="1"/>
  <c r="S132" i="8" s="1"/>
  <c r="M132" i="11" s="1"/>
  <c r="B133" i="4"/>
  <c r="C133" i="4"/>
  <c r="D133" i="4"/>
  <c r="E133" i="4"/>
  <c r="F133" i="4"/>
  <c r="AG133" i="4"/>
  <c r="H133" i="8" s="1"/>
  <c r="AH133" i="4"/>
  <c r="J133" i="8" s="1"/>
  <c r="K133" i="8" s="1"/>
  <c r="I133" i="11" s="1"/>
  <c r="AI133" i="4"/>
  <c r="L133" i="8" s="1"/>
  <c r="M133" i="8" s="1"/>
  <c r="J133" i="11" s="1"/>
  <c r="AJ133" i="4"/>
  <c r="N133" i="8" s="1"/>
  <c r="O133" i="8" s="1"/>
  <c r="K133" i="11" s="1"/>
  <c r="AK133" i="4"/>
  <c r="R133" i="8" s="1"/>
  <c r="S133" i="8" s="1"/>
  <c r="M133" i="11" s="1"/>
  <c r="B134" i="4"/>
  <c r="C134" i="4"/>
  <c r="D134" i="4"/>
  <c r="E134" i="4"/>
  <c r="F134" i="4"/>
  <c r="AG134" i="4"/>
  <c r="H134" i="8" s="1"/>
  <c r="I134" i="8" s="1"/>
  <c r="H134" i="11" s="1"/>
  <c r="AH134" i="4"/>
  <c r="J134" i="8" s="1"/>
  <c r="K134" i="8" s="1"/>
  <c r="I134" i="11" s="1"/>
  <c r="AI134" i="4"/>
  <c r="L134" i="8" s="1"/>
  <c r="M134" i="8" s="1"/>
  <c r="J134" i="11" s="1"/>
  <c r="AJ134" i="4"/>
  <c r="N134" i="8" s="1"/>
  <c r="O134" i="8" s="1"/>
  <c r="K134" i="11" s="1"/>
  <c r="AK134" i="4"/>
  <c r="R134" i="8" s="1"/>
  <c r="S134" i="8" s="1"/>
  <c r="M134" i="11" s="1"/>
  <c r="B135" i="4"/>
  <c r="C135" i="4"/>
  <c r="D135" i="4"/>
  <c r="E135" i="4"/>
  <c r="F135" i="4"/>
  <c r="AG135" i="4"/>
  <c r="H135" i="8" s="1"/>
  <c r="AH135" i="4"/>
  <c r="J135" i="8" s="1"/>
  <c r="K135" i="8" s="1"/>
  <c r="I135" i="11" s="1"/>
  <c r="AI135" i="4"/>
  <c r="L135" i="8" s="1"/>
  <c r="M135" i="8" s="1"/>
  <c r="J135" i="11" s="1"/>
  <c r="AJ135" i="4"/>
  <c r="N135" i="8" s="1"/>
  <c r="O135" i="8" s="1"/>
  <c r="K135" i="11" s="1"/>
  <c r="AK135" i="4"/>
  <c r="R135" i="8" s="1"/>
  <c r="S135" i="8" s="1"/>
  <c r="M135" i="11" s="1"/>
  <c r="B136" i="4"/>
  <c r="C136" i="4"/>
  <c r="D136" i="4"/>
  <c r="E136" i="4"/>
  <c r="F136" i="4"/>
  <c r="AG136" i="4"/>
  <c r="H136" i="8" s="1"/>
  <c r="AH136" i="4"/>
  <c r="J136" i="8" s="1"/>
  <c r="K136" i="8" s="1"/>
  <c r="I136" i="11" s="1"/>
  <c r="AI136" i="4"/>
  <c r="L136" i="8" s="1"/>
  <c r="M136" i="8" s="1"/>
  <c r="J136" i="11" s="1"/>
  <c r="AJ136" i="4"/>
  <c r="N136" i="8" s="1"/>
  <c r="O136" i="8" s="1"/>
  <c r="K136" i="11" s="1"/>
  <c r="AK136" i="4"/>
  <c r="R136" i="8" s="1"/>
  <c r="S136" i="8" s="1"/>
  <c r="M136" i="11" s="1"/>
  <c r="B137" i="4"/>
  <c r="C137" i="4"/>
  <c r="D137" i="4"/>
  <c r="E137" i="4"/>
  <c r="F137" i="4"/>
  <c r="AG137" i="4"/>
  <c r="H137" i="8" s="1"/>
  <c r="I137" i="8" s="1"/>
  <c r="H137" i="11" s="1"/>
  <c r="AH137" i="4"/>
  <c r="J137" i="8" s="1"/>
  <c r="K137" i="8" s="1"/>
  <c r="I137" i="11" s="1"/>
  <c r="AI137" i="4"/>
  <c r="L137" i="8" s="1"/>
  <c r="M137" i="8" s="1"/>
  <c r="J137" i="11" s="1"/>
  <c r="AJ137" i="4"/>
  <c r="N137" i="8" s="1"/>
  <c r="O137" i="8" s="1"/>
  <c r="K137" i="11" s="1"/>
  <c r="AK137" i="4"/>
  <c r="R137" i="8" s="1"/>
  <c r="S137" i="8" s="1"/>
  <c r="M137" i="11" s="1"/>
  <c r="B138" i="4"/>
  <c r="C138" i="4"/>
  <c r="D138" i="4"/>
  <c r="E138" i="4"/>
  <c r="F138" i="4"/>
  <c r="AG138" i="4"/>
  <c r="H138" i="8" s="1"/>
  <c r="AH138" i="4"/>
  <c r="J138" i="8" s="1"/>
  <c r="K138" i="8" s="1"/>
  <c r="I138" i="11" s="1"/>
  <c r="AI138" i="4"/>
  <c r="L138" i="8" s="1"/>
  <c r="M138" i="8" s="1"/>
  <c r="J138" i="11" s="1"/>
  <c r="AJ138" i="4"/>
  <c r="N138" i="8" s="1"/>
  <c r="O138" i="8" s="1"/>
  <c r="K138" i="11" s="1"/>
  <c r="AK138" i="4"/>
  <c r="R138" i="8" s="1"/>
  <c r="S138" i="8" s="1"/>
  <c r="M138" i="11" s="1"/>
  <c r="B139" i="4"/>
  <c r="C139" i="4"/>
  <c r="D139" i="4"/>
  <c r="E139" i="4"/>
  <c r="F139" i="4"/>
  <c r="AG139" i="4"/>
  <c r="H139" i="8" s="1"/>
  <c r="I139" i="8" s="1"/>
  <c r="H139" i="11" s="1"/>
  <c r="AH139" i="4"/>
  <c r="J139" i="8" s="1"/>
  <c r="K139" i="8" s="1"/>
  <c r="I139" i="11" s="1"/>
  <c r="AI139" i="4"/>
  <c r="L139" i="8" s="1"/>
  <c r="M139" i="8" s="1"/>
  <c r="J139" i="11" s="1"/>
  <c r="AJ139" i="4"/>
  <c r="N139" i="8" s="1"/>
  <c r="O139" i="8" s="1"/>
  <c r="K139" i="11" s="1"/>
  <c r="AK139" i="4"/>
  <c r="R139" i="8" s="1"/>
  <c r="S139" i="8" s="1"/>
  <c r="M139" i="11" s="1"/>
  <c r="B140" i="4"/>
  <c r="C140" i="4"/>
  <c r="D140" i="4"/>
  <c r="E140" i="4"/>
  <c r="F140" i="4"/>
  <c r="AG140" i="4"/>
  <c r="H140" i="8" s="1"/>
  <c r="AH140" i="4"/>
  <c r="J140" i="8" s="1"/>
  <c r="K140" i="8" s="1"/>
  <c r="I140" i="11" s="1"/>
  <c r="AI140" i="4"/>
  <c r="L140" i="8" s="1"/>
  <c r="M140" i="8" s="1"/>
  <c r="J140" i="11" s="1"/>
  <c r="AJ140" i="4"/>
  <c r="N140" i="8" s="1"/>
  <c r="O140" i="8" s="1"/>
  <c r="K140" i="11" s="1"/>
  <c r="AK140" i="4"/>
  <c r="R140" i="8" s="1"/>
  <c r="S140" i="8" s="1"/>
  <c r="M140" i="11" s="1"/>
  <c r="B141" i="4"/>
  <c r="C141" i="4"/>
  <c r="D141" i="4"/>
  <c r="E141" i="4"/>
  <c r="F141" i="4"/>
  <c r="AG141" i="4"/>
  <c r="H141" i="8" s="1"/>
  <c r="AH141" i="4"/>
  <c r="J141" i="8" s="1"/>
  <c r="K141" i="8" s="1"/>
  <c r="I141" i="11" s="1"/>
  <c r="AI141" i="4"/>
  <c r="L141" i="8" s="1"/>
  <c r="M141" i="8" s="1"/>
  <c r="J141" i="11" s="1"/>
  <c r="AJ141" i="4"/>
  <c r="N141" i="8" s="1"/>
  <c r="O141" i="8" s="1"/>
  <c r="K141" i="11" s="1"/>
  <c r="AK141" i="4"/>
  <c r="R141" i="8" s="1"/>
  <c r="S141" i="8" s="1"/>
  <c r="M141" i="11" s="1"/>
  <c r="B142" i="4"/>
  <c r="C142" i="4"/>
  <c r="D142" i="4"/>
  <c r="E142" i="4"/>
  <c r="F142" i="4"/>
  <c r="AG142" i="4"/>
  <c r="H142" i="8" s="1"/>
  <c r="I142" i="8" s="1"/>
  <c r="H142" i="11" s="1"/>
  <c r="AH142" i="4"/>
  <c r="J142" i="8" s="1"/>
  <c r="K142" i="8" s="1"/>
  <c r="I142" i="11" s="1"/>
  <c r="AI142" i="4"/>
  <c r="L142" i="8" s="1"/>
  <c r="M142" i="8" s="1"/>
  <c r="J142" i="11" s="1"/>
  <c r="AJ142" i="4"/>
  <c r="N142" i="8" s="1"/>
  <c r="O142" i="8" s="1"/>
  <c r="K142" i="11" s="1"/>
  <c r="AK142" i="4"/>
  <c r="R142" i="8" s="1"/>
  <c r="S142" i="8" s="1"/>
  <c r="M142" i="11" s="1"/>
  <c r="B143" i="4"/>
  <c r="C143" i="4"/>
  <c r="D143" i="4"/>
  <c r="E143" i="4"/>
  <c r="F143" i="4"/>
  <c r="AG143" i="4"/>
  <c r="H143" i="8" s="1"/>
  <c r="I143" i="8" s="1"/>
  <c r="H143" i="11" s="1"/>
  <c r="AH143" i="4"/>
  <c r="J143" i="8" s="1"/>
  <c r="AI143" i="4"/>
  <c r="L143" i="8" s="1"/>
  <c r="M143" i="8" s="1"/>
  <c r="J143" i="11" s="1"/>
  <c r="AJ143" i="4"/>
  <c r="N143" i="8" s="1"/>
  <c r="O143" i="8" s="1"/>
  <c r="K143" i="11" s="1"/>
  <c r="AK143" i="4"/>
  <c r="R143" i="8" s="1"/>
  <c r="S143" i="8" s="1"/>
  <c r="M143" i="11" s="1"/>
  <c r="B144" i="4"/>
  <c r="C144" i="4"/>
  <c r="D144" i="4"/>
  <c r="E144" i="4"/>
  <c r="F144" i="4"/>
  <c r="AG144" i="4"/>
  <c r="H144" i="8" s="1"/>
  <c r="I144" i="8" s="1"/>
  <c r="H144" i="11" s="1"/>
  <c r="AH144" i="4"/>
  <c r="J144" i="8" s="1"/>
  <c r="K144" i="8" s="1"/>
  <c r="I144" i="11" s="1"/>
  <c r="AI144" i="4"/>
  <c r="L144" i="8" s="1"/>
  <c r="M144" i="8" s="1"/>
  <c r="J144" i="11" s="1"/>
  <c r="AJ144" i="4"/>
  <c r="N144" i="8" s="1"/>
  <c r="O144" i="8" s="1"/>
  <c r="K144" i="11" s="1"/>
  <c r="AK144" i="4"/>
  <c r="R144" i="8" s="1"/>
  <c r="S144" i="8" s="1"/>
  <c r="M144" i="11" s="1"/>
  <c r="B145" i="4"/>
  <c r="C145" i="4"/>
  <c r="D145" i="4"/>
  <c r="E145" i="4"/>
  <c r="F145" i="4"/>
  <c r="AG145" i="4"/>
  <c r="H145" i="8" s="1"/>
  <c r="AH145" i="4"/>
  <c r="J145" i="8" s="1"/>
  <c r="K145" i="8" s="1"/>
  <c r="I145" i="11" s="1"/>
  <c r="AI145" i="4"/>
  <c r="L145" i="8" s="1"/>
  <c r="M145" i="8" s="1"/>
  <c r="J145" i="11" s="1"/>
  <c r="AJ145" i="4"/>
  <c r="N145" i="8" s="1"/>
  <c r="O145" i="8" s="1"/>
  <c r="K145" i="11" s="1"/>
  <c r="AK145" i="4"/>
  <c r="R145" i="8" s="1"/>
  <c r="S145" i="8" s="1"/>
  <c r="M145" i="11" s="1"/>
  <c r="B146" i="4"/>
  <c r="C146" i="4"/>
  <c r="D146" i="4"/>
  <c r="E146" i="4"/>
  <c r="F146" i="4"/>
  <c r="AG146" i="4"/>
  <c r="H146" i="8" s="1"/>
  <c r="I146" i="8" s="1"/>
  <c r="H146" i="11" s="1"/>
  <c r="AH146" i="4"/>
  <c r="J146" i="8" s="1"/>
  <c r="K146" i="8" s="1"/>
  <c r="I146" i="11" s="1"/>
  <c r="AI146" i="4"/>
  <c r="L146" i="8" s="1"/>
  <c r="M146" i="8" s="1"/>
  <c r="J146" i="11" s="1"/>
  <c r="AJ146" i="4"/>
  <c r="N146" i="8" s="1"/>
  <c r="O146" i="8" s="1"/>
  <c r="K146" i="11" s="1"/>
  <c r="AK146" i="4"/>
  <c r="R146" i="8" s="1"/>
  <c r="S146" i="8" s="1"/>
  <c r="M146" i="11" s="1"/>
  <c r="B147" i="4"/>
  <c r="C147" i="4"/>
  <c r="D147" i="4"/>
  <c r="E147" i="4"/>
  <c r="F147" i="4"/>
  <c r="AG147" i="4"/>
  <c r="H147" i="8" s="1"/>
  <c r="AH147" i="4"/>
  <c r="J147" i="8" s="1"/>
  <c r="K147" i="8" s="1"/>
  <c r="I147" i="11" s="1"/>
  <c r="AI147" i="4"/>
  <c r="L147" i="8" s="1"/>
  <c r="M147" i="8" s="1"/>
  <c r="J147" i="11" s="1"/>
  <c r="AJ147" i="4"/>
  <c r="N147" i="8" s="1"/>
  <c r="O147" i="8" s="1"/>
  <c r="K147" i="11" s="1"/>
  <c r="AK147" i="4"/>
  <c r="R147" i="8" s="1"/>
  <c r="S147" i="8" s="1"/>
  <c r="M147" i="11" s="1"/>
  <c r="B148" i="4"/>
  <c r="C148" i="4"/>
  <c r="D148" i="4"/>
  <c r="E148" i="4"/>
  <c r="F148" i="4"/>
  <c r="AG148" i="4"/>
  <c r="H148" i="8" s="1"/>
  <c r="AH148" i="4"/>
  <c r="J148" i="8" s="1"/>
  <c r="K148" i="8" s="1"/>
  <c r="I148" i="11" s="1"/>
  <c r="AI148" i="4"/>
  <c r="L148" i="8" s="1"/>
  <c r="M148" i="8" s="1"/>
  <c r="J148" i="11" s="1"/>
  <c r="AJ148" i="4"/>
  <c r="N148" i="8" s="1"/>
  <c r="O148" i="8" s="1"/>
  <c r="K148" i="11" s="1"/>
  <c r="AK148" i="4"/>
  <c r="R148" i="8" s="1"/>
  <c r="S148" i="8" s="1"/>
  <c r="M148" i="11" s="1"/>
  <c r="B149" i="4"/>
  <c r="C149" i="4"/>
  <c r="D149" i="4"/>
  <c r="E149" i="4"/>
  <c r="F149" i="4"/>
  <c r="AG149" i="4"/>
  <c r="H149" i="8" s="1"/>
  <c r="I149" i="8" s="1"/>
  <c r="H149" i="11" s="1"/>
  <c r="AH149" i="4"/>
  <c r="J149" i="8" s="1"/>
  <c r="K149" i="8" s="1"/>
  <c r="I149" i="11" s="1"/>
  <c r="AI149" i="4"/>
  <c r="L149" i="8" s="1"/>
  <c r="M149" i="8" s="1"/>
  <c r="J149" i="11" s="1"/>
  <c r="AJ149" i="4"/>
  <c r="N149" i="8" s="1"/>
  <c r="O149" i="8" s="1"/>
  <c r="K149" i="11" s="1"/>
  <c r="AK149" i="4"/>
  <c r="R149" i="8" s="1"/>
  <c r="S149" i="8" s="1"/>
  <c r="M149" i="11" s="1"/>
  <c r="B150" i="4"/>
  <c r="C150" i="4"/>
  <c r="D150" i="4"/>
  <c r="E150" i="4"/>
  <c r="F150" i="4"/>
  <c r="AG150" i="4"/>
  <c r="H150" i="8" s="1"/>
  <c r="I150" i="8" s="1"/>
  <c r="H150" i="11" s="1"/>
  <c r="AH150" i="4"/>
  <c r="J150" i="8" s="1"/>
  <c r="K150" i="8" s="1"/>
  <c r="I150" i="11" s="1"/>
  <c r="AI150" i="4"/>
  <c r="L150" i="8" s="1"/>
  <c r="M150" i="8" s="1"/>
  <c r="J150" i="11" s="1"/>
  <c r="AJ150" i="4"/>
  <c r="N150" i="8" s="1"/>
  <c r="O150" i="8" s="1"/>
  <c r="K150" i="11" s="1"/>
  <c r="AK150" i="4"/>
  <c r="R150" i="8" s="1"/>
  <c r="S150" i="8" s="1"/>
  <c r="M150" i="11" s="1"/>
  <c r="B151" i="4"/>
  <c r="C151" i="4"/>
  <c r="D151" i="4"/>
  <c r="E151" i="4"/>
  <c r="F151" i="4"/>
  <c r="AG151" i="4"/>
  <c r="H151" i="8" s="1"/>
  <c r="I151" i="8" s="1"/>
  <c r="H151" i="11" s="1"/>
  <c r="AH151" i="4"/>
  <c r="J151" i="8" s="1"/>
  <c r="K151" i="8" s="1"/>
  <c r="I151" i="11" s="1"/>
  <c r="AI151" i="4"/>
  <c r="L151" i="8" s="1"/>
  <c r="M151" i="8" s="1"/>
  <c r="J151" i="11" s="1"/>
  <c r="AJ151" i="4"/>
  <c r="N151" i="8" s="1"/>
  <c r="O151" i="8" s="1"/>
  <c r="K151" i="11" s="1"/>
  <c r="AK151" i="4"/>
  <c r="R151" i="8" s="1"/>
  <c r="S151" i="8" s="1"/>
  <c r="M151" i="11" s="1"/>
  <c r="B152" i="4"/>
  <c r="C152" i="4"/>
  <c r="D152" i="4"/>
  <c r="E152" i="4"/>
  <c r="F152" i="4"/>
  <c r="AG152" i="4"/>
  <c r="H152" i="8" s="1"/>
  <c r="AH152" i="4"/>
  <c r="J152" i="8" s="1"/>
  <c r="K152" i="8" s="1"/>
  <c r="I152" i="11" s="1"/>
  <c r="AI152" i="4"/>
  <c r="L152" i="8" s="1"/>
  <c r="M152" i="8" s="1"/>
  <c r="J152" i="11" s="1"/>
  <c r="AJ152" i="4"/>
  <c r="N152" i="8" s="1"/>
  <c r="O152" i="8" s="1"/>
  <c r="K152" i="11" s="1"/>
  <c r="AK152" i="4"/>
  <c r="R152" i="8" s="1"/>
  <c r="S152" i="8" s="1"/>
  <c r="M152" i="11" s="1"/>
  <c r="B153" i="4"/>
  <c r="C153" i="4"/>
  <c r="D153" i="4"/>
  <c r="E153" i="4"/>
  <c r="F153" i="4"/>
  <c r="AG153" i="4"/>
  <c r="H153" i="8" s="1"/>
  <c r="AH153" i="4"/>
  <c r="J153" i="8" s="1"/>
  <c r="K153" i="8" s="1"/>
  <c r="I153" i="11" s="1"/>
  <c r="AI153" i="4"/>
  <c r="L153" i="8" s="1"/>
  <c r="M153" i="8" s="1"/>
  <c r="J153" i="11" s="1"/>
  <c r="AJ153" i="4"/>
  <c r="N153" i="8" s="1"/>
  <c r="O153" i="8" s="1"/>
  <c r="K153" i="11" s="1"/>
  <c r="AK153" i="4"/>
  <c r="R153" i="8" s="1"/>
  <c r="S153" i="8" s="1"/>
  <c r="M153" i="11" s="1"/>
  <c r="B154" i="4"/>
  <c r="C154" i="4"/>
  <c r="D154" i="4"/>
  <c r="E154" i="4"/>
  <c r="F154" i="4"/>
  <c r="AG154" i="4"/>
  <c r="H154" i="8" s="1"/>
  <c r="I154" i="8" s="1"/>
  <c r="H154" i="11" s="1"/>
  <c r="AH154" i="4"/>
  <c r="J154" i="8" s="1"/>
  <c r="K154" i="8" s="1"/>
  <c r="I154" i="11" s="1"/>
  <c r="AI154" i="4"/>
  <c r="L154" i="8" s="1"/>
  <c r="M154" i="8" s="1"/>
  <c r="J154" i="11" s="1"/>
  <c r="AJ154" i="4"/>
  <c r="N154" i="8" s="1"/>
  <c r="O154" i="8" s="1"/>
  <c r="K154" i="11" s="1"/>
  <c r="AK154" i="4"/>
  <c r="R154" i="8" s="1"/>
  <c r="S154" i="8" s="1"/>
  <c r="M154" i="11" s="1"/>
  <c r="B155" i="4"/>
  <c r="C155" i="4"/>
  <c r="D155" i="4"/>
  <c r="E155" i="4"/>
  <c r="F155" i="4"/>
  <c r="AG155" i="4"/>
  <c r="H155" i="8" s="1"/>
  <c r="I155" i="8" s="1"/>
  <c r="H155" i="11" s="1"/>
  <c r="AH155" i="4"/>
  <c r="J155" i="8" s="1"/>
  <c r="AI155" i="4"/>
  <c r="L155" i="8" s="1"/>
  <c r="M155" i="8" s="1"/>
  <c r="J155" i="11" s="1"/>
  <c r="AJ155" i="4"/>
  <c r="N155" i="8" s="1"/>
  <c r="O155" i="8" s="1"/>
  <c r="K155" i="11" s="1"/>
  <c r="AK155" i="4"/>
  <c r="R155" i="8" s="1"/>
  <c r="S155" i="8" s="1"/>
  <c r="M155" i="11" s="1"/>
  <c r="B156" i="4"/>
  <c r="C156" i="4"/>
  <c r="D156" i="4"/>
  <c r="E156" i="4"/>
  <c r="F156" i="4"/>
  <c r="AG156" i="4"/>
  <c r="H156" i="8" s="1"/>
  <c r="I156" i="8" s="1"/>
  <c r="H156" i="11" s="1"/>
  <c r="AH156" i="4"/>
  <c r="J156" i="8" s="1"/>
  <c r="K156" i="8" s="1"/>
  <c r="I156" i="11" s="1"/>
  <c r="AI156" i="4"/>
  <c r="L156" i="8" s="1"/>
  <c r="M156" i="8" s="1"/>
  <c r="J156" i="11" s="1"/>
  <c r="AJ156" i="4"/>
  <c r="N156" i="8" s="1"/>
  <c r="O156" i="8" s="1"/>
  <c r="K156" i="11" s="1"/>
  <c r="AK156" i="4"/>
  <c r="R156" i="8" s="1"/>
  <c r="S156" i="8" s="1"/>
  <c r="M156" i="11" s="1"/>
  <c r="B157" i="4"/>
  <c r="C157" i="4"/>
  <c r="D157" i="4"/>
  <c r="E157" i="4"/>
  <c r="F157" i="4"/>
  <c r="AG157" i="4"/>
  <c r="H157" i="8" s="1"/>
  <c r="AH157" i="4"/>
  <c r="J157" i="8" s="1"/>
  <c r="K157" i="8" s="1"/>
  <c r="I157" i="11" s="1"/>
  <c r="AI157" i="4"/>
  <c r="L157" i="8" s="1"/>
  <c r="M157" i="8" s="1"/>
  <c r="J157" i="11" s="1"/>
  <c r="AJ157" i="4"/>
  <c r="N157" i="8" s="1"/>
  <c r="O157" i="8" s="1"/>
  <c r="K157" i="11" s="1"/>
  <c r="AK157" i="4"/>
  <c r="R157" i="8" s="1"/>
  <c r="S157" i="8" s="1"/>
  <c r="M157" i="11" s="1"/>
  <c r="B158" i="4"/>
  <c r="C158" i="4"/>
  <c r="D158" i="4"/>
  <c r="E158" i="4"/>
  <c r="F158" i="4"/>
  <c r="AG158" i="4"/>
  <c r="H158" i="8" s="1"/>
  <c r="I158" i="8" s="1"/>
  <c r="H158" i="11" s="1"/>
  <c r="AH158" i="4"/>
  <c r="J158" i="8" s="1"/>
  <c r="K158" i="8" s="1"/>
  <c r="I158" i="11" s="1"/>
  <c r="AI158" i="4"/>
  <c r="L158" i="8" s="1"/>
  <c r="M158" i="8" s="1"/>
  <c r="J158" i="11" s="1"/>
  <c r="AJ158" i="4"/>
  <c r="N158" i="8" s="1"/>
  <c r="O158" i="8" s="1"/>
  <c r="K158" i="11" s="1"/>
  <c r="AK158" i="4"/>
  <c r="R158" i="8" s="1"/>
  <c r="S158" i="8" s="1"/>
  <c r="M158" i="11" s="1"/>
  <c r="B159" i="4"/>
  <c r="C159" i="4"/>
  <c r="D159" i="4"/>
  <c r="E159" i="4"/>
  <c r="F159" i="4"/>
  <c r="AG159" i="4"/>
  <c r="H159" i="8" s="1"/>
  <c r="AH159" i="4"/>
  <c r="J159" i="8" s="1"/>
  <c r="K159" i="8" s="1"/>
  <c r="I159" i="11" s="1"/>
  <c r="AI159" i="4"/>
  <c r="L159" i="8" s="1"/>
  <c r="M159" i="8" s="1"/>
  <c r="J159" i="11" s="1"/>
  <c r="AJ159" i="4"/>
  <c r="N159" i="8" s="1"/>
  <c r="O159" i="8" s="1"/>
  <c r="K159" i="11" s="1"/>
  <c r="AK159" i="4"/>
  <c r="R159" i="8" s="1"/>
  <c r="S159" i="8" s="1"/>
  <c r="M159" i="11" s="1"/>
  <c r="B160" i="4"/>
  <c r="C160" i="4"/>
  <c r="D160" i="4"/>
  <c r="E160" i="4"/>
  <c r="F160" i="4"/>
  <c r="AG160" i="4"/>
  <c r="H160" i="8" s="1"/>
  <c r="AH160" i="4"/>
  <c r="J160" i="8" s="1"/>
  <c r="K160" i="8" s="1"/>
  <c r="I160" i="11" s="1"/>
  <c r="AI160" i="4"/>
  <c r="L160" i="8" s="1"/>
  <c r="M160" i="8" s="1"/>
  <c r="J160" i="11" s="1"/>
  <c r="AJ160" i="4"/>
  <c r="N160" i="8" s="1"/>
  <c r="O160" i="8" s="1"/>
  <c r="K160" i="11" s="1"/>
  <c r="AK160" i="4"/>
  <c r="R160" i="8" s="1"/>
  <c r="S160" i="8" s="1"/>
  <c r="M160" i="11" s="1"/>
  <c r="B161" i="4"/>
  <c r="C161" i="4"/>
  <c r="D161" i="4"/>
  <c r="E161" i="4"/>
  <c r="F161" i="4"/>
  <c r="AG161" i="4"/>
  <c r="H161" i="8" s="1"/>
  <c r="I161" i="8" s="1"/>
  <c r="H161" i="11" s="1"/>
  <c r="AH161" i="4"/>
  <c r="J161" i="8" s="1"/>
  <c r="K161" i="8" s="1"/>
  <c r="I161" i="11" s="1"/>
  <c r="AI161" i="4"/>
  <c r="L161" i="8" s="1"/>
  <c r="M161" i="8" s="1"/>
  <c r="J161" i="11" s="1"/>
  <c r="AJ161" i="4"/>
  <c r="N161" i="8" s="1"/>
  <c r="O161" i="8" s="1"/>
  <c r="K161" i="11" s="1"/>
  <c r="AK161" i="4"/>
  <c r="R161" i="8" s="1"/>
  <c r="S161" i="8" s="1"/>
  <c r="M161" i="11" s="1"/>
  <c r="B162" i="4"/>
  <c r="C162" i="4"/>
  <c r="D162" i="4"/>
  <c r="E162" i="4"/>
  <c r="F162" i="4"/>
  <c r="AG162" i="4"/>
  <c r="H162" i="8" s="1"/>
  <c r="I162" i="8" s="1"/>
  <c r="H162" i="11" s="1"/>
  <c r="AH162" i="4"/>
  <c r="J162" i="8" s="1"/>
  <c r="K162" i="8" s="1"/>
  <c r="I162" i="11" s="1"/>
  <c r="AI162" i="4"/>
  <c r="L162" i="8" s="1"/>
  <c r="M162" i="8" s="1"/>
  <c r="J162" i="11" s="1"/>
  <c r="AJ162" i="4"/>
  <c r="N162" i="8" s="1"/>
  <c r="O162" i="8" s="1"/>
  <c r="K162" i="11" s="1"/>
  <c r="AK162" i="4"/>
  <c r="R162" i="8" s="1"/>
  <c r="S162" i="8" s="1"/>
  <c r="M162" i="11" s="1"/>
  <c r="B163" i="4"/>
  <c r="C163" i="4"/>
  <c r="D163" i="4"/>
  <c r="E163" i="4"/>
  <c r="F163" i="4"/>
  <c r="AG163" i="4"/>
  <c r="H163" i="8" s="1"/>
  <c r="I163" i="8" s="1"/>
  <c r="H163" i="11" s="1"/>
  <c r="AH163" i="4"/>
  <c r="J163" i="8" s="1"/>
  <c r="K163" i="8" s="1"/>
  <c r="I163" i="11" s="1"/>
  <c r="AI163" i="4"/>
  <c r="L163" i="8" s="1"/>
  <c r="M163" i="8" s="1"/>
  <c r="J163" i="11" s="1"/>
  <c r="AJ163" i="4"/>
  <c r="N163" i="8" s="1"/>
  <c r="O163" i="8" s="1"/>
  <c r="K163" i="11" s="1"/>
  <c r="AK163" i="4"/>
  <c r="R163" i="8" s="1"/>
  <c r="S163" i="8" s="1"/>
  <c r="M163" i="11" s="1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G6" i="3"/>
  <c r="AH6" i="3"/>
  <c r="AI6" i="3"/>
  <c r="AJ6" i="3"/>
  <c r="AK6" i="3"/>
  <c r="A153" i="3"/>
  <c r="B153" i="3"/>
  <c r="C153" i="3"/>
  <c r="D153" i="3"/>
  <c r="E153" i="3"/>
  <c r="F153" i="3"/>
  <c r="AG153" i="3"/>
  <c r="H153" i="7" s="1"/>
  <c r="I153" i="7" s="1"/>
  <c r="H153" i="10" s="1"/>
  <c r="AH153" i="3"/>
  <c r="J153" i="7" s="1"/>
  <c r="K153" i="7" s="1"/>
  <c r="I153" i="10" s="1"/>
  <c r="AI153" i="3"/>
  <c r="L153" i="7" s="1"/>
  <c r="AJ153" i="3"/>
  <c r="N153" i="7" s="1"/>
  <c r="AK153" i="3"/>
  <c r="R153" i="7" s="1"/>
  <c r="S153" i="7" s="1"/>
  <c r="M153" i="10" s="1"/>
  <c r="A154" i="3"/>
  <c r="B154" i="3"/>
  <c r="C154" i="3"/>
  <c r="D154" i="3"/>
  <c r="E154" i="3"/>
  <c r="F154" i="3"/>
  <c r="AG154" i="3"/>
  <c r="H154" i="7" s="1"/>
  <c r="O154" i="7" s="1"/>
  <c r="K154" i="10" s="1"/>
  <c r="AH154" i="3"/>
  <c r="J154" i="7" s="1"/>
  <c r="K154" i="7" s="1"/>
  <c r="I154" i="10" s="1"/>
  <c r="AI154" i="3"/>
  <c r="L154" i="7" s="1"/>
  <c r="AJ154" i="3"/>
  <c r="N154" i="7" s="1"/>
  <c r="AK154" i="3"/>
  <c r="R154" i="7" s="1"/>
  <c r="S154" i="7" s="1"/>
  <c r="M154" i="10" s="1"/>
  <c r="A155" i="3"/>
  <c r="B155" i="3"/>
  <c r="C155" i="3"/>
  <c r="D155" i="3"/>
  <c r="E155" i="3"/>
  <c r="F155" i="3"/>
  <c r="AG155" i="3"/>
  <c r="H155" i="7" s="1"/>
  <c r="AH155" i="3"/>
  <c r="J155" i="7" s="1"/>
  <c r="K155" i="7" s="1"/>
  <c r="I155" i="10" s="1"/>
  <c r="AI155" i="3"/>
  <c r="L155" i="7" s="1"/>
  <c r="AJ155" i="3"/>
  <c r="N155" i="7" s="1"/>
  <c r="AK155" i="3"/>
  <c r="R155" i="7" s="1"/>
  <c r="S155" i="7" s="1"/>
  <c r="M155" i="10" s="1"/>
  <c r="A156" i="3"/>
  <c r="B156" i="3"/>
  <c r="C156" i="3"/>
  <c r="D156" i="3"/>
  <c r="E156" i="3"/>
  <c r="F156" i="3"/>
  <c r="AG156" i="3"/>
  <c r="H156" i="7" s="1"/>
  <c r="I156" i="7" s="1"/>
  <c r="H156" i="10" s="1"/>
  <c r="AH156" i="3"/>
  <c r="J156" i="7" s="1"/>
  <c r="K156" i="7" s="1"/>
  <c r="I156" i="10" s="1"/>
  <c r="AI156" i="3"/>
  <c r="L156" i="7" s="1"/>
  <c r="AJ156" i="3"/>
  <c r="N156" i="7" s="1"/>
  <c r="AK156" i="3"/>
  <c r="R156" i="7" s="1"/>
  <c r="S156" i="7" s="1"/>
  <c r="M156" i="10" s="1"/>
  <c r="A157" i="3"/>
  <c r="B157" i="3"/>
  <c r="C157" i="3"/>
  <c r="D157" i="3"/>
  <c r="E157" i="3"/>
  <c r="F157" i="3"/>
  <c r="AG157" i="3"/>
  <c r="H157" i="7" s="1"/>
  <c r="AH157" i="3"/>
  <c r="J157" i="7" s="1"/>
  <c r="AI157" i="3"/>
  <c r="L157" i="7" s="1"/>
  <c r="AJ157" i="3"/>
  <c r="N157" i="7" s="1"/>
  <c r="AK157" i="3"/>
  <c r="R157" i="7" s="1"/>
  <c r="S157" i="7" s="1"/>
  <c r="M157" i="10" s="1"/>
  <c r="A158" i="3"/>
  <c r="B158" i="3"/>
  <c r="C158" i="3"/>
  <c r="D158" i="3"/>
  <c r="E158" i="3"/>
  <c r="F158" i="3"/>
  <c r="AG158" i="3"/>
  <c r="H158" i="7" s="1"/>
  <c r="I158" i="7" s="1"/>
  <c r="H158" i="10" s="1"/>
  <c r="AH158" i="3"/>
  <c r="J158" i="7" s="1"/>
  <c r="K158" i="7" s="1"/>
  <c r="I158" i="10" s="1"/>
  <c r="AI158" i="3"/>
  <c r="L158" i="7" s="1"/>
  <c r="AJ158" i="3"/>
  <c r="N158" i="7" s="1"/>
  <c r="AK158" i="3"/>
  <c r="R158" i="7" s="1"/>
  <c r="S158" i="7" s="1"/>
  <c r="M158" i="10" s="1"/>
  <c r="A159" i="3"/>
  <c r="B159" i="3"/>
  <c r="C159" i="3"/>
  <c r="D159" i="3"/>
  <c r="E159" i="3"/>
  <c r="F159" i="3"/>
  <c r="AG159" i="3"/>
  <c r="H159" i="7" s="1"/>
  <c r="AH159" i="3"/>
  <c r="J159" i="7" s="1"/>
  <c r="K159" i="7" s="1"/>
  <c r="I159" i="10" s="1"/>
  <c r="AI159" i="3"/>
  <c r="L159" i="7" s="1"/>
  <c r="AJ159" i="3"/>
  <c r="N159" i="7" s="1"/>
  <c r="AK159" i="3"/>
  <c r="R159" i="7" s="1"/>
  <c r="S159" i="7" s="1"/>
  <c r="M159" i="10" s="1"/>
  <c r="A160" i="3"/>
  <c r="B160" i="3"/>
  <c r="C160" i="3"/>
  <c r="D160" i="3"/>
  <c r="E160" i="3"/>
  <c r="F160" i="3"/>
  <c r="AG160" i="3"/>
  <c r="H160" i="7" s="1"/>
  <c r="AH160" i="3"/>
  <c r="J160" i="7" s="1"/>
  <c r="AI160" i="3"/>
  <c r="L160" i="7" s="1"/>
  <c r="AJ160" i="3"/>
  <c r="N160" i="7" s="1"/>
  <c r="AK160" i="3"/>
  <c r="R160" i="7" s="1"/>
  <c r="S160" i="7" s="1"/>
  <c r="M160" i="10" s="1"/>
  <c r="A161" i="3"/>
  <c r="B161" i="3"/>
  <c r="C161" i="3"/>
  <c r="D161" i="3"/>
  <c r="E161" i="3"/>
  <c r="F161" i="3"/>
  <c r="AG161" i="3"/>
  <c r="H161" i="7" s="1"/>
  <c r="AH161" i="3"/>
  <c r="J161" i="7" s="1"/>
  <c r="K161" i="7" s="1"/>
  <c r="I161" i="10" s="1"/>
  <c r="AI161" i="3"/>
  <c r="L161" i="7" s="1"/>
  <c r="AJ161" i="3"/>
  <c r="N161" i="7" s="1"/>
  <c r="AK161" i="3"/>
  <c r="R161" i="7" s="1"/>
  <c r="S161" i="7" s="1"/>
  <c r="M161" i="10" s="1"/>
  <c r="A162" i="3"/>
  <c r="B162" i="3"/>
  <c r="C162" i="3"/>
  <c r="D162" i="3"/>
  <c r="E162" i="3"/>
  <c r="F162" i="3"/>
  <c r="AG162" i="3"/>
  <c r="H162" i="7" s="1"/>
  <c r="I162" i="7" s="1"/>
  <c r="H162" i="10" s="1"/>
  <c r="AH162" i="3"/>
  <c r="J162" i="7" s="1"/>
  <c r="K162" i="7" s="1"/>
  <c r="I162" i="10" s="1"/>
  <c r="AI162" i="3"/>
  <c r="L162" i="7" s="1"/>
  <c r="AJ162" i="3"/>
  <c r="N162" i="7" s="1"/>
  <c r="AK162" i="3"/>
  <c r="R162" i="7" s="1"/>
  <c r="S162" i="7" s="1"/>
  <c r="M162" i="10" s="1"/>
  <c r="A163" i="3"/>
  <c r="B163" i="3"/>
  <c r="C163" i="3"/>
  <c r="D163" i="3"/>
  <c r="E163" i="3"/>
  <c r="F163" i="3"/>
  <c r="AG163" i="3"/>
  <c r="H163" i="7" s="1"/>
  <c r="AH163" i="3"/>
  <c r="J163" i="7" s="1"/>
  <c r="K163" i="7" s="1"/>
  <c r="I163" i="10" s="1"/>
  <c r="AI163" i="3"/>
  <c r="L163" i="7" s="1"/>
  <c r="AJ163" i="3"/>
  <c r="N163" i="7" s="1"/>
  <c r="AK163" i="3"/>
  <c r="R163" i="7" s="1"/>
  <c r="S163" i="7" s="1"/>
  <c r="M163" i="10" s="1"/>
  <c r="A49" i="3"/>
  <c r="B49" i="3"/>
  <c r="C49" i="3"/>
  <c r="D49" i="3"/>
  <c r="E49" i="3"/>
  <c r="F49" i="3"/>
  <c r="AG49" i="3"/>
  <c r="H49" i="7" s="1"/>
  <c r="O49" i="7" s="1"/>
  <c r="AH49" i="3"/>
  <c r="J49" i="7" s="1"/>
  <c r="K49" i="7" s="1"/>
  <c r="AI49" i="3"/>
  <c r="L49" i="7" s="1"/>
  <c r="AJ49" i="3"/>
  <c r="N49" i="7" s="1"/>
  <c r="AK49" i="3"/>
  <c r="R49" i="7" s="1"/>
  <c r="S49" i="7" s="1"/>
  <c r="A50" i="3"/>
  <c r="B50" i="3"/>
  <c r="C50" i="3"/>
  <c r="D50" i="3"/>
  <c r="E50" i="3"/>
  <c r="F50" i="3"/>
  <c r="AG50" i="3"/>
  <c r="H50" i="7" s="1"/>
  <c r="AH50" i="3"/>
  <c r="J50" i="7" s="1"/>
  <c r="K50" i="7" s="1"/>
  <c r="I50" i="10" s="1"/>
  <c r="AI50" i="3"/>
  <c r="L50" i="7" s="1"/>
  <c r="AJ50" i="3"/>
  <c r="N50" i="7" s="1"/>
  <c r="AK50" i="3"/>
  <c r="R50" i="7" s="1"/>
  <c r="S50" i="7" s="1"/>
  <c r="M50" i="10" s="1"/>
  <c r="A51" i="3"/>
  <c r="B51" i="3"/>
  <c r="C51" i="3"/>
  <c r="D51" i="3"/>
  <c r="E51" i="3"/>
  <c r="F51" i="3"/>
  <c r="AG51" i="3"/>
  <c r="H51" i="7" s="1"/>
  <c r="M51" i="7" s="1"/>
  <c r="J51" i="10" s="1"/>
  <c r="AH51" i="3"/>
  <c r="J51" i="7" s="1"/>
  <c r="K51" i="7" s="1"/>
  <c r="I51" i="10" s="1"/>
  <c r="AI51" i="3"/>
  <c r="L51" i="7" s="1"/>
  <c r="AJ51" i="3"/>
  <c r="N51" i="7" s="1"/>
  <c r="AK51" i="3"/>
  <c r="R51" i="7" s="1"/>
  <c r="S51" i="7" s="1"/>
  <c r="M51" i="10" s="1"/>
  <c r="A52" i="3"/>
  <c r="B52" i="3"/>
  <c r="C52" i="3"/>
  <c r="D52" i="3"/>
  <c r="E52" i="3"/>
  <c r="F52" i="3"/>
  <c r="AG52" i="3"/>
  <c r="H52" i="7" s="1"/>
  <c r="AH52" i="3"/>
  <c r="J52" i="7" s="1"/>
  <c r="AI52" i="3"/>
  <c r="L52" i="7" s="1"/>
  <c r="AJ52" i="3"/>
  <c r="N52" i="7" s="1"/>
  <c r="AK52" i="3"/>
  <c r="R52" i="7" s="1"/>
  <c r="S52" i="7" s="1"/>
  <c r="M52" i="10" s="1"/>
  <c r="A53" i="3"/>
  <c r="B53" i="3"/>
  <c r="C53" i="3"/>
  <c r="D53" i="3"/>
  <c r="E53" i="3"/>
  <c r="F53" i="3"/>
  <c r="AG53" i="3"/>
  <c r="H53" i="7" s="1"/>
  <c r="I53" i="7" s="1"/>
  <c r="H53" i="10" s="1"/>
  <c r="AH53" i="3"/>
  <c r="J53" i="7" s="1"/>
  <c r="K53" i="7" s="1"/>
  <c r="I53" i="10" s="1"/>
  <c r="AI53" i="3"/>
  <c r="L53" i="7" s="1"/>
  <c r="AJ53" i="3"/>
  <c r="N53" i="7" s="1"/>
  <c r="AK53" i="3"/>
  <c r="R53" i="7" s="1"/>
  <c r="S53" i="7" s="1"/>
  <c r="M53" i="10" s="1"/>
  <c r="A54" i="3"/>
  <c r="B54" i="3"/>
  <c r="C54" i="3"/>
  <c r="D54" i="3"/>
  <c r="E54" i="3"/>
  <c r="F54" i="3"/>
  <c r="AG54" i="3"/>
  <c r="H54" i="7" s="1"/>
  <c r="O54" i="7" s="1"/>
  <c r="K54" i="10" s="1"/>
  <c r="AH54" i="3"/>
  <c r="J54" i="7" s="1"/>
  <c r="K54" i="7" s="1"/>
  <c r="I54" i="10" s="1"/>
  <c r="AI54" i="3"/>
  <c r="L54" i="7" s="1"/>
  <c r="AJ54" i="3"/>
  <c r="N54" i="7" s="1"/>
  <c r="AK54" i="3"/>
  <c r="R54" i="7" s="1"/>
  <c r="S54" i="7" s="1"/>
  <c r="M54" i="10" s="1"/>
  <c r="A55" i="3"/>
  <c r="B55" i="3"/>
  <c r="C55" i="3"/>
  <c r="D55" i="3"/>
  <c r="E55" i="3"/>
  <c r="F55" i="3"/>
  <c r="AG55" i="3"/>
  <c r="H55" i="7" s="1"/>
  <c r="AH55" i="3"/>
  <c r="J55" i="7" s="1"/>
  <c r="K55" i="7" s="1"/>
  <c r="I55" i="10" s="1"/>
  <c r="AI55" i="3"/>
  <c r="L55" i="7" s="1"/>
  <c r="AJ55" i="3"/>
  <c r="N55" i="7" s="1"/>
  <c r="AK55" i="3"/>
  <c r="R55" i="7" s="1"/>
  <c r="S55" i="7" s="1"/>
  <c r="M55" i="10" s="1"/>
  <c r="A56" i="3"/>
  <c r="B56" i="3"/>
  <c r="C56" i="3"/>
  <c r="D56" i="3"/>
  <c r="E56" i="3"/>
  <c r="F56" i="3"/>
  <c r="AG56" i="3"/>
  <c r="H56" i="7" s="1"/>
  <c r="O56" i="7" s="1"/>
  <c r="K56" i="10" s="1"/>
  <c r="AH56" i="3"/>
  <c r="J56" i="7" s="1"/>
  <c r="K56" i="7" s="1"/>
  <c r="I56" i="10" s="1"/>
  <c r="AI56" i="3"/>
  <c r="L56" i="7" s="1"/>
  <c r="AJ56" i="3"/>
  <c r="N56" i="7" s="1"/>
  <c r="AK56" i="3"/>
  <c r="R56" i="7" s="1"/>
  <c r="S56" i="7" s="1"/>
  <c r="M56" i="10" s="1"/>
  <c r="A57" i="3"/>
  <c r="B57" i="3"/>
  <c r="C57" i="3"/>
  <c r="D57" i="3"/>
  <c r="E57" i="3"/>
  <c r="F57" i="3"/>
  <c r="AG57" i="3"/>
  <c r="H57" i="7" s="1"/>
  <c r="I57" i="7" s="1"/>
  <c r="H57" i="10" s="1"/>
  <c r="AH57" i="3"/>
  <c r="J57" i="7" s="1"/>
  <c r="K57" i="7" s="1"/>
  <c r="I57" i="10" s="1"/>
  <c r="AI57" i="3"/>
  <c r="L57" i="7" s="1"/>
  <c r="AJ57" i="3"/>
  <c r="N57" i="7" s="1"/>
  <c r="AK57" i="3"/>
  <c r="R57" i="7" s="1"/>
  <c r="S57" i="7" s="1"/>
  <c r="M57" i="10" s="1"/>
  <c r="A58" i="3"/>
  <c r="B58" i="3"/>
  <c r="C58" i="3"/>
  <c r="D58" i="3"/>
  <c r="E58" i="3"/>
  <c r="F58" i="3"/>
  <c r="AG58" i="3"/>
  <c r="H58" i="7" s="1"/>
  <c r="I58" i="7" s="1"/>
  <c r="H58" i="10" s="1"/>
  <c r="AH58" i="3"/>
  <c r="J58" i="7" s="1"/>
  <c r="K58" i="7" s="1"/>
  <c r="I58" i="10" s="1"/>
  <c r="AI58" i="3"/>
  <c r="L58" i="7" s="1"/>
  <c r="AJ58" i="3"/>
  <c r="N58" i="7" s="1"/>
  <c r="AK58" i="3"/>
  <c r="R58" i="7" s="1"/>
  <c r="S58" i="7" s="1"/>
  <c r="M58" i="10" s="1"/>
  <c r="A59" i="3"/>
  <c r="B59" i="3"/>
  <c r="C59" i="3"/>
  <c r="D59" i="3"/>
  <c r="E59" i="3"/>
  <c r="F59" i="3"/>
  <c r="AG59" i="3"/>
  <c r="H59" i="7" s="1"/>
  <c r="AH59" i="3"/>
  <c r="J59" i="7" s="1"/>
  <c r="K59" i="7" s="1"/>
  <c r="I59" i="10" s="1"/>
  <c r="AI59" i="3"/>
  <c r="L59" i="7" s="1"/>
  <c r="AJ59" i="3"/>
  <c r="N59" i="7" s="1"/>
  <c r="AK59" i="3"/>
  <c r="R59" i="7" s="1"/>
  <c r="S59" i="7" s="1"/>
  <c r="M59" i="10" s="1"/>
  <c r="A60" i="3"/>
  <c r="B60" i="3"/>
  <c r="C60" i="3"/>
  <c r="D60" i="3"/>
  <c r="E60" i="3"/>
  <c r="F60" i="3"/>
  <c r="AG60" i="3"/>
  <c r="H60" i="7" s="1"/>
  <c r="AH60" i="3"/>
  <c r="J60" i="7" s="1"/>
  <c r="K60" i="7" s="1"/>
  <c r="I60" i="10" s="1"/>
  <c r="AI60" i="3"/>
  <c r="L60" i="7" s="1"/>
  <c r="AJ60" i="3"/>
  <c r="N60" i="7" s="1"/>
  <c r="AK60" i="3"/>
  <c r="R60" i="7" s="1"/>
  <c r="S60" i="7" s="1"/>
  <c r="M60" i="10" s="1"/>
  <c r="A61" i="3"/>
  <c r="B61" i="3"/>
  <c r="C61" i="3"/>
  <c r="D61" i="3"/>
  <c r="E61" i="3"/>
  <c r="F61" i="3"/>
  <c r="AG61" i="3"/>
  <c r="H61" i="7" s="1"/>
  <c r="M61" i="7" s="1"/>
  <c r="J61" i="10" s="1"/>
  <c r="AH61" i="3"/>
  <c r="J61" i="7" s="1"/>
  <c r="AI61" i="3"/>
  <c r="L61" i="7" s="1"/>
  <c r="AJ61" i="3"/>
  <c r="N61" i="7" s="1"/>
  <c r="AK61" i="3"/>
  <c r="R61" i="7" s="1"/>
  <c r="S61" i="7" s="1"/>
  <c r="M61" i="10" s="1"/>
  <c r="A62" i="3"/>
  <c r="B62" i="3"/>
  <c r="C62" i="3"/>
  <c r="D62" i="3"/>
  <c r="E62" i="3"/>
  <c r="F62" i="3"/>
  <c r="AG62" i="3"/>
  <c r="H62" i="7" s="1"/>
  <c r="AH62" i="3"/>
  <c r="J62" i="7" s="1"/>
  <c r="K62" i="7" s="1"/>
  <c r="I62" i="10" s="1"/>
  <c r="AI62" i="3"/>
  <c r="L62" i="7" s="1"/>
  <c r="AJ62" i="3"/>
  <c r="N62" i="7" s="1"/>
  <c r="AK62" i="3"/>
  <c r="R62" i="7" s="1"/>
  <c r="S62" i="7" s="1"/>
  <c r="M62" i="10" s="1"/>
  <c r="A63" i="3"/>
  <c r="B63" i="3"/>
  <c r="C63" i="3"/>
  <c r="D63" i="3"/>
  <c r="E63" i="3"/>
  <c r="F63" i="3"/>
  <c r="AG63" i="3"/>
  <c r="H63" i="7" s="1"/>
  <c r="M63" i="7" s="1"/>
  <c r="J63" i="10" s="1"/>
  <c r="AH63" i="3"/>
  <c r="J63" i="7" s="1"/>
  <c r="K63" i="7" s="1"/>
  <c r="I63" i="10" s="1"/>
  <c r="AI63" i="3"/>
  <c r="L63" i="7" s="1"/>
  <c r="AJ63" i="3"/>
  <c r="N63" i="7" s="1"/>
  <c r="AK63" i="3"/>
  <c r="R63" i="7" s="1"/>
  <c r="S63" i="7" s="1"/>
  <c r="M63" i="10" s="1"/>
  <c r="A64" i="3"/>
  <c r="B64" i="3"/>
  <c r="C64" i="3"/>
  <c r="D64" i="3"/>
  <c r="E64" i="3"/>
  <c r="F64" i="3"/>
  <c r="AG64" i="3"/>
  <c r="H64" i="7" s="1"/>
  <c r="AH64" i="3"/>
  <c r="J64" i="7" s="1"/>
  <c r="AI64" i="3"/>
  <c r="L64" i="7" s="1"/>
  <c r="AJ64" i="3"/>
  <c r="N64" i="7" s="1"/>
  <c r="AK64" i="3"/>
  <c r="R64" i="7" s="1"/>
  <c r="S64" i="7" s="1"/>
  <c r="M64" i="10" s="1"/>
  <c r="A65" i="3"/>
  <c r="B65" i="3"/>
  <c r="C65" i="3"/>
  <c r="D65" i="3"/>
  <c r="E65" i="3"/>
  <c r="F65" i="3"/>
  <c r="AG65" i="3"/>
  <c r="H65" i="7" s="1"/>
  <c r="I65" i="7" s="1"/>
  <c r="H65" i="10" s="1"/>
  <c r="AH65" i="3"/>
  <c r="J65" i="7" s="1"/>
  <c r="K65" i="7" s="1"/>
  <c r="I65" i="10" s="1"/>
  <c r="AI65" i="3"/>
  <c r="L65" i="7" s="1"/>
  <c r="AJ65" i="3"/>
  <c r="N65" i="7" s="1"/>
  <c r="AK65" i="3"/>
  <c r="R65" i="7" s="1"/>
  <c r="S65" i="7" s="1"/>
  <c r="M65" i="10" s="1"/>
  <c r="A66" i="3"/>
  <c r="B66" i="3"/>
  <c r="C66" i="3"/>
  <c r="D66" i="3"/>
  <c r="E66" i="3"/>
  <c r="F66" i="3"/>
  <c r="AG66" i="3"/>
  <c r="H66" i="7" s="1"/>
  <c r="AH66" i="3"/>
  <c r="J66" i="7" s="1"/>
  <c r="K66" i="7" s="1"/>
  <c r="I66" i="10" s="1"/>
  <c r="AI66" i="3"/>
  <c r="L66" i="7" s="1"/>
  <c r="AJ66" i="3"/>
  <c r="N66" i="7" s="1"/>
  <c r="AK66" i="3"/>
  <c r="R66" i="7" s="1"/>
  <c r="S66" i="7" s="1"/>
  <c r="M66" i="10" s="1"/>
  <c r="A67" i="3"/>
  <c r="B67" i="3"/>
  <c r="C67" i="3"/>
  <c r="D67" i="3"/>
  <c r="E67" i="3"/>
  <c r="F67" i="3"/>
  <c r="AG67" i="3"/>
  <c r="H67" i="7" s="1"/>
  <c r="AH67" i="3"/>
  <c r="J67" i="7" s="1"/>
  <c r="K67" i="7" s="1"/>
  <c r="I67" i="10" s="1"/>
  <c r="AI67" i="3"/>
  <c r="L67" i="7" s="1"/>
  <c r="AJ67" i="3"/>
  <c r="N67" i="7" s="1"/>
  <c r="AK67" i="3"/>
  <c r="R67" i="7" s="1"/>
  <c r="S67" i="7" s="1"/>
  <c r="M67" i="10" s="1"/>
  <c r="A68" i="3"/>
  <c r="B68" i="3"/>
  <c r="C68" i="3"/>
  <c r="D68" i="3"/>
  <c r="E68" i="3"/>
  <c r="F68" i="3"/>
  <c r="AG68" i="3"/>
  <c r="H68" i="7" s="1"/>
  <c r="AH68" i="3"/>
  <c r="J68" i="7" s="1"/>
  <c r="K68" i="7" s="1"/>
  <c r="I68" i="10" s="1"/>
  <c r="AI68" i="3"/>
  <c r="L68" i="7" s="1"/>
  <c r="AJ68" i="3"/>
  <c r="N68" i="7" s="1"/>
  <c r="AK68" i="3"/>
  <c r="R68" i="7" s="1"/>
  <c r="S68" i="7" s="1"/>
  <c r="M68" i="10" s="1"/>
  <c r="A69" i="3"/>
  <c r="B69" i="3"/>
  <c r="C69" i="3"/>
  <c r="D69" i="3"/>
  <c r="E69" i="3"/>
  <c r="F69" i="3"/>
  <c r="AG69" i="3"/>
  <c r="H69" i="7" s="1"/>
  <c r="AH69" i="3"/>
  <c r="J69" i="7" s="1"/>
  <c r="K69" i="7" s="1"/>
  <c r="I69" i="10" s="1"/>
  <c r="AI69" i="3"/>
  <c r="L69" i="7" s="1"/>
  <c r="AJ69" i="3"/>
  <c r="N69" i="7" s="1"/>
  <c r="AK69" i="3"/>
  <c r="R69" i="7" s="1"/>
  <c r="S69" i="7" s="1"/>
  <c r="M69" i="10" s="1"/>
  <c r="A70" i="3"/>
  <c r="B70" i="3"/>
  <c r="C70" i="3"/>
  <c r="D70" i="3"/>
  <c r="E70" i="3"/>
  <c r="F70" i="3"/>
  <c r="AG70" i="3"/>
  <c r="H70" i="7" s="1"/>
  <c r="AH70" i="3"/>
  <c r="J70" i="7" s="1"/>
  <c r="K70" i="7" s="1"/>
  <c r="I70" i="10" s="1"/>
  <c r="AI70" i="3"/>
  <c r="L70" i="7" s="1"/>
  <c r="AJ70" i="3"/>
  <c r="N70" i="7" s="1"/>
  <c r="AK70" i="3"/>
  <c r="R70" i="7" s="1"/>
  <c r="S70" i="7" s="1"/>
  <c r="M70" i="10" s="1"/>
  <c r="A71" i="3"/>
  <c r="B71" i="3"/>
  <c r="C71" i="3"/>
  <c r="D71" i="3"/>
  <c r="E71" i="3"/>
  <c r="F71" i="3"/>
  <c r="AG71" i="3"/>
  <c r="H71" i="7" s="1"/>
  <c r="AH71" i="3"/>
  <c r="J71" i="7" s="1"/>
  <c r="AI71" i="3"/>
  <c r="L71" i="7" s="1"/>
  <c r="AJ71" i="3"/>
  <c r="N71" i="7" s="1"/>
  <c r="AK71" i="3"/>
  <c r="R71" i="7" s="1"/>
  <c r="S71" i="7" s="1"/>
  <c r="M71" i="10" s="1"/>
  <c r="A72" i="3"/>
  <c r="B72" i="3"/>
  <c r="C72" i="3"/>
  <c r="D72" i="3"/>
  <c r="E72" i="3"/>
  <c r="F72" i="3"/>
  <c r="AG72" i="3"/>
  <c r="H72" i="7" s="1"/>
  <c r="AH72" i="3"/>
  <c r="J72" i="7" s="1"/>
  <c r="K72" i="7" s="1"/>
  <c r="I72" i="10" s="1"/>
  <c r="AI72" i="3"/>
  <c r="L72" i="7" s="1"/>
  <c r="AJ72" i="3"/>
  <c r="N72" i="7" s="1"/>
  <c r="AK72" i="3"/>
  <c r="R72" i="7" s="1"/>
  <c r="S72" i="7" s="1"/>
  <c r="M72" i="10" s="1"/>
  <c r="A73" i="3"/>
  <c r="B73" i="3"/>
  <c r="C73" i="3"/>
  <c r="D73" i="3"/>
  <c r="E73" i="3"/>
  <c r="F73" i="3"/>
  <c r="AG73" i="3"/>
  <c r="H73" i="7" s="1"/>
  <c r="M73" i="7" s="1"/>
  <c r="J73" i="10" s="1"/>
  <c r="AH73" i="3"/>
  <c r="J73" i="7" s="1"/>
  <c r="AI73" i="3"/>
  <c r="L73" i="7" s="1"/>
  <c r="AJ73" i="3"/>
  <c r="N73" i="7" s="1"/>
  <c r="AK73" i="3"/>
  <c r="R73" i="7" s="1"/>
  <c r="S73" i="7" s="1"/>
  <c r="M73" i="10" s="1"/>
  <c r="A74" i="3"/>
  <c r="B74" i="3"/>
  <c r="C74" i="3"/>
  <c r="D74" i="3"/>
  <c r="E74" i="3"/>
  <c r="F74" i="3"/>
  <c r="AG74" i="3"/>
  <c r="H74" i="7" s="1"/>
  <c r="AH74" i="3"/>
  <c r="J74" i="7" s="1"/>
  <c r="K74" i="7" s="1"/>
  <c r="I74" i="10" s="1"/>
  <c r="AI74" i="3"/>
  <c r="L74" i="7" s="1"/>
  <c r="AJ74" i="3"/>
  <c r="N74" i="7" s="1"/>
  <c r="AK74" i="3"/>
  <c r="R74" i="7" s="1"/>
  <c r="S74" i="7" s="1"/>
  <c r="M74" i="10" s="1"/>
  <c r="A75" i="3"/>
  <c r="B75" i="3"/>
  <c r="C75" i="3"/>
  <c r="D75" i="3"/>
  <c r="E75" i="3"/>
  <c r="F75" i="3"/>
  <c r="AG75" i="3"/>
  <c r="H75" i="7" s="1"/>
  <c r="M75" i="7" s="1"/>
  <c r="J75" i="10" s="1"/>
  <c r="AH75" i="3"/>
  <c r="J75" i="7" s="1"/>
  <c r="K75" i="7" s="1"/>
  <c r="I75" i="10" s="1"/>
  <c r="AI75" i="3"/>
  <c r="L75" i="7" s="1"/>
  <c r="AJ75" i="3"/>
  <c r="N75" i="7" s="1"/>
  <c r="AK75" i="3"/>
  <c r="R75" i="7" s="1"/>
  <c r="S75" i="7" s="1"/>
  <c r="M75" i="10" s="1"/>
  <c r="A76" i="3"/>
  <c r="B76" i="3"/>
  <c r="C76" i="3"/>
  <c r="D76" i="3"/>
  <c r="E76" i="3"/>
  <c r="F76" i="3"/>
  <c r="AG76" i="3"/>
  <c r="H76" i="7" s="1"/>
  <c r="AH76" i="3"/>
  <c r="J76" i="7" s="1"/>
  <c r="AI76" i="3"/>
  <c r="L76" i="7" s="1"/>
  <c r="AJ76" i="3"/>
  <c r="N76" i="7" s="1"/>
  <c r="AK76" i="3"/>
  <c r="R76" i="7" s="1"/>
  <c r="S76" i="7" s="1"/>
  <c r="M76" i="10" s="1"/>
  <c r="A77" i="3"/>
  <c r="B77" i="3"/>
  <c r="C77" i="3"/>
  <c r="D77" i="3"/>
  <c r="E77" i="3"/>
  <c r="F77" i="3"/>
  <c r="AG77" i="3"/>
  <c r="H77" i="7" s="1"/>
  <c r="I77" i="7" s="1"/>
  <c r="H77" i="10" s="1"/>
  <c r="AH77" i="3"/>
  <c r="J77" i="7" s="1"/>
  <c r="K77" i="7" s="1"/>
  <c r="I77" i="10" s="1"/>
  <c r="AI77" i="3"/>
  <c r="L77" i="7" s="1"/>
  <c r="AJ77" i="3"/>
  <c r="N77" i="7" s="1"/>
  <c r="AK77" i="3"/>
  <c r="R77" i="7" s="1"/>
  <c r="S77" i="7" s="1"/>
  <c r="M77" i="10" s="1"/>
  <c r="A78" i="3"/>
  <c r="B78" i="3"/>
  <c r="C78" i="3"/>
  <c r="D78" i="3"/>
  <c r="E78" i="3"/>
  <c r="F78" i="3"/>
  <c r="AG78" i="3"/>
  <c r="H78" i="7" s="1"/>
  <c r="AH78" i="3"/>
  <c r="J78" i="7" s="1"/>
  <c r="K78" i="7" s="1"/>
  <c r="I78" i="10" s="1"/>
  <c r="AI78" i="3"/>
  <c r="L78" i="7" s="1"/>
  <c r="AJ78" i="3"/>
  <c r="N78" i="7" s="1"/>
  <c r="AK78" i="3"/>
  <c r="R78" i="7" s="1"/>
  <c r="S78" i="7" s="1"/>
  <c r="M78" i="10" s="1"/>
  <c r="A79" i="3"/>
  <c r="B79" i="3"/>
  <c r="C79" i="3"/>
  <c r="D79" i="3"/>
  <c r="E79" i="3"/>
  <c r="F79" i="3"/>
  <c r="AG79" i="3"/>
  <c r="H79" i="7" s="1"/>
  <c r="AH79" i="3"/>
  <c r="J79" i="7" s="1"/>
  <c r="K79" i="7" s="1"/>
  <c r="I79" i="10" s="1"/>
  <c r="AI79" i="3"/>
  <c r="L79" i="7" s="1"/>
  <c r="AJ79" i="3"/>
  <c r="N79" i="7" s="1"/>
  <c r="AK79" i="3"/>
  <c r="R79" i="7" s="1"/>
  <c r="S79" i="7" s="1"/>
  <c r="M79" i="10" s="1"/>
  <c r="A80" i="3"/>
  <c r="B80" i="3"/>
  <c r="C80" i="3"/>
  <c r="D80" i="3"/>
  <c r="E80" i="3"/>
  <c r="F80" i="3"/>
  <c r="AG80" i="3"/>
  <c r="H80" i="7" s="1"/>
  <c r="AH80" i="3"/>
  <c r="J80" i="7" s="1"/>
  <c r="K80" i="7" s="1"/>
  <c r="I80" i="10" s="1"/>
  <c r="AI80" i="3"/>
  <c r="L80" i="7" s="1"/>
  <c r="AJ80" i="3"/>
  <c r="N80" i="7" s="1"/>
  <c r="AK80" i="3"/>
  <c r="R80" i="7" s="1"/>
  <c r="S80" i="7" s="1"/>
  <c r="M80" i="10" s="1"/>
  <c r="A81" i="3"/>
  <c r="B81" i="3"/>
  <c r="C81" i="3"/>
  <c r="D81" i="3"/>
  <c r="E81" i="3"/>
  <c r="F81" i="3"/>
  <c r="AG81" i="3"/>
  <c r="H81" i="7" s="1"/>
  <c r="AH81" i="3"/>
  <c r="J81" i="7" s="1"/>
  <c r="K81" i="7" s="1"/>
  <c r="I81" i="10" s="1"/>
  <c r="AI81" i="3"/>
  <c r="L81" i="7" s="1"/>
  <c r="AJ81" i="3"/>
  <c r="N81" i="7" s="1"/>
  <c r="AK81" i="3"/>
  <c r="R81" i="7" s="1"/>
  <c r="S81" i="7" s="1"/>
  <c r="M81" i="10" s="1"/>
  <c r="A82" i="3"/>
  <c r="B82" i="3"/>
  <c r="C82" i="3"/>
  <c r="D82" i="3"/>
  <c r="E82" i="3"/>
  <c r="F82" i="3"/>
  <c r="AG82" i="3"/>
  <c r="H82" i="7" s="1"/>
  <c r="AH82" i="3"/>
  <c r="J82" i="7" s="1"/>
  <c r="K82" i="7" s="1"/>
  <c r="I82" i="10" s="1"/>
  <c r="AI82" i="3"/>
  <c r="L82" i="7" s="1"/>
  <c r="AJ82" i="3"/>
  <c r="N82" i="7" s="1"/>
  <c r="AK82" i="3"/>
  <c r="R82" i="7" s="1"/>
  <c r="S82" i="7" s="1"/>
  <c r="M82" i="10" s="1"/>
  <c r="A83" i="3"/>
  <c r="B83" i="3"/>
  <c r="C83" i="3"/>
  <c r="D83" i="3"/>
  <c r="E83" i="3"/>
  <c r="F83" i="3"/>
  <c r="AG83" i="3"/>
  <c r="H83" i="7" s="1"/>
  <c r="AH83" i="3"/>
  <c r="J83" i="7" s="1"/>
  <c r="AI83" i="3"/>
  <c r="L83" i="7" s="1"/>
  <c r="AJ83" i="3"/>
  <c r="N83" i="7" s="1"/>
  <c r="AK83" i="3"/>
  <c r="R83" i="7" s="1"/>
  <c r="S83" i="7" s="1"/>
  <c r="M83" i="10" s="1"/>
  <c r="A84" i="3"/>
  <c r="B84" i="3"/>
  <c r="C84" i="3"/>
  <c r="D84" i="3"/>
  <c r="E84" i="3"/>
  <c r="F84" i="3"/>
  <c r="AG84" i="3"/>
  <c r="H84" i="7" s="1"/>
  <c r="AH84" i="3"/>
  <c r="J84" i="7" s="1"/>
  <c r="K84" i="7" s="1"/>
  <c r="I84" i="10" s="1"/>
  <c r="AI84" i="3"/>
  <c r="L84" i="7" s="1"/>
  <c r="AJ84" i="3"/>
  <c r="N84" i="7" s="1"/>
  <c r="AK84" i="3"/>
  <c r="R84" i="7" s="1"/>
  <c r="S84" i="7" s="1"/>
  <c r="M84" i="10" s="1"/>
  <c r="A85" i="3"/>
  <c r="B85" i="3"/>
  <c r="C85" i="3"/>
  <c r="D85" i="3"/>
  <c r="E85" i="3"/>
  <c r="F85" i="3"/>
  <c r="AG85" i="3"/>
  <c r="H85" i="7" s="1"/>
  <c r="M85" i="7" s="1"/>
  <c r="J85" i="10" s="1"/>
  <c r="AH85" i="3"/>
  <c r="J85" i="7" s="1"/>
  <c r="AI85" i="3"/>
  <c r="L85" i="7" s="1"/>
  <c r="AJ85" i="3"/>
  <c r="N85" i="7" s="1"/>
  <c r="AK85" i="3"/>
  <c r="R85" i="7" s="1"/>
  <c r="S85" i="7" s="1"/>
  <c r="M85" i="10" s="1"/>
  <c r="A86" i="3"/>
  <c r="B86" i="3"/>
  <c r="C86" i="3"/>
  <c r="D86" i="3"/>
  <c r="E86" i="3"/>
  <c r="F86" i="3"/>
  <c r="AG86" i="3"/>
  <c r="H86" i="7" s="1"/>
  <c r="AH86" i="3"/>
  <c r="J86" i="7" s="1"/>
  <c r="K86" i="7" s="1"/>
  <c r="I86" i="10" s="1"/>
  <c r="AI86" i="3"/>
  <c r="L86" i="7" s="1"/>
  <c r="AJ86" i="3"/>
  <c r="N86" i="7" s="1"/>
  <c r="AK86" i="3"/>
  <c r="R86" i="7" s="1"/>
  <c r="S86" i="7" s="1"/>
  <c r="M86" i="10" s="1"/>
  <c r="A87" i="3"/>
  <c r="B87" i="3"/>
  <c r="C87" i="3"/>
  <c r="D87" i="3"/>
  <c r="E87" i="3"/>
  <c r="F87" i="3"/>
  <c r="AG87" i="3"/>
  <c r="H87" i="7" s="1"/>
  <c r="M87" i="7" s="1"/>
  <c r="J87" i="10" s="1"/>
  <c r="AH87" i="3"/>
  <c r="J87" i="7" s="1"/>
  <c r="K87" i="7" s="1"/>
  <c r="I87" i="10" s="1"/>
  <c r="AI87" i="3"/>
  <c r="L87" i="7" s="1"/>
  <c r="AJ87" i="3"/>
  <c r="N87" i="7" s="1"/>
  <c r="AK87" i="3"/>
  <c r="R87" i="7" s="1"/>
  <c r="S87" i="7" s="1"/>
  <c r="M87" i="10" s="1"/>
  <c r="A88" i="3"/>
  <c r="B88" i="3"/>
  <c r="C88" i="3"/>
  <c r="D88" i="3"/>
  <c r="E88" i="3"/>
  <c r="F88" i="3"/>
  <c r="AG88" i="3"/>
  <c r="H88" i="7" s="1"/>
  <c r="AH88" i="3"/>
  <c r="J88" i="7" s="1"/>
  <c r="AI88" i="3"/>
  <c r="L88" i="7" s="1"/>
  <c r="AJ88" i="3"/>
  <c r="N88" i="7" s="1"/>
  <c r="AK88" i="3"/>
  <c r="R88" i="7" s="1"/>
  <c r="S88" i="7" s="1"/>
  <c r="M88" i="10" s="1"/>
  <c r="A89" i="3"/>
  <c r="B89" i="3"/>
  <c r="C89" i="3"/>
  <c r="D89" i="3"/>
  <c r="E89" i="3"/>
  <c r="F89" i="3"/>
  <c r="AG89" i="3"/>
  <c r="H89" i="7" s="1"/>
  <c r="I89" i="7" s="1"/>
  <c r="H89" i="10" s="1"/>
  <c r="AH89" i="3"/>
  <c r="J89" i="7" s="1"/>
  <c r="K89" i="7" s="1"/>
  <c r="I89" i="10" s="1"/>
  <c r="AI89" i="3"/>
  <c r="L89" i="7" s="1"/>
  <c r="AJ89" i="3"/>
  <c r="N89" i="7" s="1"/>
  <c r="AK89" i="3"/>
  <c r="R89" i="7" s="1"/>
  <c r="S89" i="7" s="1"/>
  <c r="M89" i="10" s="1"/>
  <c r="A90" i="3"/>
  <c r="B90" i="3"/>
  <c r="C90" i="3"/>
  <c r="D90" i="3"/>
  <c r="E90" i="3"/>
  <c r="F90" i="3"/>
  <c r="AG90" i="3"/>
  <c r="H90" i="7" s="1"/>
  <c r="AH90" i="3"/>
  <c r="J90" i="7" s="1"/>
  <c r="K90" i="7" s="1"/>
  <c r="I90" i="10" s="1"/>
  <c r="AI90" i="3"/>
  <c r="L90" i="7" s="1"/>
  <c r="AJ90" i="3"/>
  <c r="N90" i="7" s="1"/>
  <c r="AK90" i="3"/>
  <c r="R90" i="7" s="1"/>
  <c r="S90" i="7" s="1"/>
  <c r="M90" i="10" s="1"/>
  <c r="A91" i="3"/>
  <c r="B91" i="3"/>
  <c r="C91" i="3"/>
  <c r="D91" i="3"/>
  <c r="E91" i="3"/>
  <c r="F91" i="3"/>
  <c r="AG91" i="3"/>
  <c r="H91" i="7" s="1"/>
  <c r="AH91" i="3"/>
  <c r="J91" i="7" s="1"/>
  <c r="K91" i="7" s="1"/>
  <c r="I91" i="10" s="1"/>
  <c r="AI91" i="3"/>
  <c r="L91" i="7" s="1"/>
  <c r="AJ91" i="3"/>
  <c r="N91" i="7" s="1"/>
  <c r="AK91" i="3"/>
  <c r="R91" i="7" s="1"/>
  <c r="S91" i="7" s="1"/>
  <c r="M91" i="10" s="1"/>
  <c r="A92" i="3"/>
  <c r="B92" i="3"/>
  <c r="C92" i="3"/>
  <c r="D92" i="3"/>
  <c r="E92" i="3"/>
  <c r="F92" i="3"/>
  <c r="AG92" i="3"/>
  <c r="H92" i="7" s="1"/>
  <c r="AH92" i="3"/>
  <c r="J92" i="7" s="1"/>
  <c r="K92" i="7" s="1"/>
  <c r="I92" i="10" s="1"/>
  <c r="AI92" i="3"/>
  <c r="L92" i="7" s="1"/>
  <c r="AJ92" i="3"/>
  <c r="N92" i="7" s="1"/>
  <c r="AK92" i="3"/>
  <c r="R92" i="7" s="1"/>
  <c r="S92" i="7" s="1"/>
  <c r="M92" i="10" s="1"/>
  <c r="A93" i="3"/>
  <c r="B93" i="3"/>
  <c r="C93" i="3"/>
  <c r="D93" i="3"/>
  <c r="E93" i="3"/>
  <c r="F93" i="3"/>
  <c r="AG93" i="3"/>
  <c r="H93" i="7" s="1"/>
  <c r="AH93" i="3"/>
  <c r="J93" i="7" s="1"/>
  <c r="K93" i="7" s="1"/>
  <c r="I93" i="10" s="1"/>
  <c r="AI93" i="3"/>
  <c r="L93" i="7" s="1"/>
  <c r="AJ93" i="3"/>
  <c r="N93" i="7" s="1"/>
  <c r="AK93" i="3"/>
  <c r="R93" i="7" s="1"/>
  <c r="S93" i="7" s="1"/>
  <c r="M93" i="10" s="1"/>
  <c r="A94" i="3"/>
  <c r="B94" i="3"/>
  <c r="C94" i="3"/>
  <c r="D94" i="3"/>
  <c r="E94" i="3"/>
  <c r="F94" i="3"/>
  <c r="AG94" i="3"/>
  <c r="H94" i="7" s="1"/>
  <c r="AH94" i="3"/>
  <c r="J94" i="7" s="1"/>
  <c r="K94" i="7" s="1"/>
  <c r="I94" i="10" s="1"/>
  <c r="AI94" i="3"/>
  <c r="L94" i="7" s="1"/>
  <c r="AJ94" i="3"/>
  <c r="N94" i="7" s="1"/>
  <c r="AK94" i="3"/>
  <c r="R94" i="7" s="1"/>
  <c r="S94" i="7" s="1"/>
  <c r="M94" i="10" s="1"/>
  <c r="A95" i="3"/>
  <c r="B95" i="3"/>
  <c r="C95" i="3"/>
  <c r="D95" i="3"/>
  <c r="E95" i="3"/>
  <c r="F95" i="3"/>
  <c r="AG95" i="3"/>
  <c r="H95" i="7" s="1"/>
  <c r="AH95" i="3"/>
  <c r="J95" i="7" s="1"/>
  <c r="AI95" i="3"/>
  <c r="L95" i="7" s="1"/>
  <c r="AJ95" i="3"/>
  <c r="N95" i="7" s="1"/>
  <c r="AK95" i="3"/>
  <c r="R95" i="7" s="1"/>
  <c r="S95" i="7" s="1"/>
  <c r="M95" i="10" s="1"/>
  <c r="A96" i="3"/>
  <c r="B96" i="3"/>
  <c r="C96" i="3"/>
  <c r="D96" i="3"/>
  <c r="E96" i="3"/>
  <c r="F96" i="3"/>
  <c r="AG96" i="3"/>
  <c r="H96" i="7" s="1"/>
  <c r="AH96" i="3"/>
  <c r="J96" i="7" s="1"/>
  <c r="K96" i="7" s="1"/>
  <c r="I96" i="10" s="1"/>
  <c r="AI96" i="3"/>
  <c r="L96" i="7" s="1"/>
  <c r="AJ96" i="3"/>
  <c r="N96" i="7" s="1"/>
  <c r="AK96" i="3"/>
  <c r="R96" i="7" s="1"/>
  <c r="S96" i="7" s="1"/>
  <c r="M96" i="10" s="1"/>
  <c r="A97" i="3"/>
  <c r="B97" i="3"/>
  <c r="C97" i="3"/>
  <c r="D97" i="3"/>
  <c r="E97" i="3"/>
  <c r="F97" i="3"/>
  <c r="AG97" i="3"/>
  <c r="H97" i="7" s="1"/>
  <c r="M97" i="7" s="1"/>
  <c r="J97" i="10" s="1"/>
  <c r="AH97" i="3"/>
  <c r="J97" i="7" s="1"/>
  <c r="AI97" i="3"/>
  <c r="L97" i="7" s="1"/>
  <c r="AJ97" i="3"/>
  <c r="N97" i="7" s="1"/>
  <c r="AK97" i="3"/>
  <c r="R97" i="7" s="1"/>
  <c r="S97" i="7" s="1"/>
  <c r="M97" i="10" s="1"/>
  <c r="A98" i="3"/>
  <c r="B98" i="3"/>
  <c r="C98" i="3"/>
  <c r="D98" i="3"/>
  <c r="E98" i="3"/>
  <c r="F98" i="3"/>
  <c r="AG98" i="3"/>
  <c r="H98" i="7" s="1"/>
  <c r="AH98" i="3"/>
  <c r="J98" i="7" s="1"/>
  <c r="K98" i="7" s="1"/>
  <c r="I98" i="10" s="1"/>
  <c r="AI98" i="3"/>
  <c r="L98" i="7" s="1"/>
  <c r="AJ98" i="3"/>
  <c r="N98" i="7" s="1"/>
  <c r="AK98" i="3"/>
  <c r="R98" i="7" s="1"/>
  <c r="S98" i="7" s="1"/>
  <c r="M98" i="10" s="1"/>
  <c r="A99" i="3"/>
  <c r="B99" i="3"/>
  <c r="C99" i="3"/>
  <c r="D99" i="3"/>
  <c r="E99" i="3"/>
  <c r="F99" i="3"/>
  <c r="AG99" i="3"/>
  <c r="H99" i="7" s="1"/>
  <c r="M99" i="7" s="1"/>
  <c r="J99" i="10" s="1"/>
  <c r="AH99" i="3"/>
  <c r="J99" i="7" s="1"/>
  <c r="K99" i="7" s="1"/>
  <c r="I99" i="10" s="1"/>
  <c r="AI99" i="3"/>
  <c r="L99" i="7" s="1"/>
  <c r="AJ99" i="3"/>
  <c r="N99" i="7" s="1"/>
  <c r="AK99" i="3"/>
  <c r="R99" i="7" s="1"/>
  <c r="S99" i="7" s="1"/>
  <c r="M99" i="10" s="1"/>
  <c r="A100" i="3"/>
  <c r="B100" i="3"/>
  <c r="C100" i="3"/>
  <c r="D100" i="3"/>
  <c r="E100" i="3"/>
  <c r="F100" i="3"/>
  <c r="AG100" i="3"/>
  <c r="H100" i="7" s="1"/>
  <c r="AH100" i="3"/>
  <c r="J100" i="7" s="1"/>
  <c r="AI100" i="3"/>
  <c r="L100" i="7" s="1"/>
  <c r="AJ100" i="3"/>
  <c r="N100" i="7" s="1"/>
  <c r="AK100" i="3"/>
  <c r="R100" i="7" s="1"/>
  <c r="S100" i="7" s="1"/>
  <c r="M100" i="10" s="1"/>
  <c r="A101" i="3"/>
  <c r="B101" i="3"/>
  <c r="C101" i="3"/>
  <c r="D101" i="3"/>
  <c r="E101" i="3"/>
  <c r="F101" i="3"/>
  <c r="AG101" i="3"/>
  <c r="H101" i="7" s="1"/>
  <c r="I101" i="7" s="1"/>
  <c r="H101" i="10" s="1"/>
  <c r="AH101" i="3"/>
  <c r="J101" i="7" s="1"/>
  <c r="K101" i="7" s="1"/>
  <c r="I101" i="10" s="1"/>
  <c r="AI101" i="3"/>
  <c r="L101" i="7" s="1"/>
  <c r="AJ101" i="3"/>
  <c r="N101" i="7" s="1"/>
  <c r="AK101" i="3"/>
  <c r="R101" i="7" s="1"/>
  <c r="S101" i="7" s="1"/>
  <c r="M101" i="10" s="1"/>
  <c r="A102" i="3"/>
  <c r="B102" i="3"/>
  <c r="C102" i="3"/>
  <c r="D102" i="3"/>
  <c r="E102" i="3"/>
  <c r="F102" i="3"/>
  <c r="AG102" i="3"/>
  <c r="H102" i="7" s="1"/>
  <c r="AH102" i="3"/>
  <c r="J102" i="7" s="1"/>
  <c r="K102" i="7" s="1"/>
  <c r="I102" i="10" s="1"/>
  <c r="AI102" i="3"/>
  <c r="L102" i="7" s="1"/>
  <c r="AJ102" i="3"/>
  <c r="N102" i="7" s="1"/>
  <c r="AK102" i="3"/>
  <c r="R102" i="7" s="1"/>
  <c r="S102" i="7" s="1"/>
  <c r="M102" i="10" s="1"/>
  <c r="A103" i="3"/>
  <c r="B103" i="3"/>
  <c r="C103" i="3"/>
  <c r="D103" i="3"/>
  <c r="E103" i="3"/>
  <c r="F103" i="3"/>
  <c r="AG103" i="3"/>
  <c r="H103" i="7" s="1"/>
  <c r="AH103" i="3"/>
  <c r="J103" i="7" s="1"/>
  <c r="K103" i="7" s="1"/>
  <c r="I103" i="10" s="1"/>
  <c r="AI103" i="3"/>
  <c r="L103" i="7" s="1"/>
  <c r="AJ103" i="3"/>
  <c r="N103" i="7" s="1"/>
  <c r="AK103" i="3"/>
  <c r="R103" i="7" s="1"/>
  <c r="S103" i="7" s="1"/>
  <c r="M103" i="10" s="1"/>
  <c r="A104" i="3"/>
  <c r="B104" i="3"/>
  <c r="C104" i="3"/>
  <c r="D104" i="3"/>
  <c r="E104" i="3"/>
  <c r="F104" i="3"/>
  <c r="AG104" i="3"/>
  <c r="H104" i="7" s="1"/>
  <c r="AH104" i="3"/>
  <c r="J104" i="7" s="1"/>
  <c r="K104" i="7" s="1"/>
  <c r="I104" i="10" s="1"/>
  <c r="AI104" i="3"/>
  <c r="L104" i="7" s="1"/>
  <c r="AJ104" i="3"/>
  <c r="N104" i="7" s="1"/>
  <c r="AK104" i="3"/>
  <c r="R104" i="7" s="1"/>
  <c r="S104" i="7" s="1"/>
  <c r="M104" i="10" s="1"/>
  <c r="A105" i="3"/>
  <c r="B105" i="3"/>
  <c r="C105" i="3"/>
  <c r="D105" i="3"/>
  <c r="E105" i="3"/>
  <c r="F105" i="3"/>
  <c r="AG105" i="3"/>
  <c r="H105" i="7" s="1"/>
  <c r="AH105" i="3"/>
  <c r="J105" i="7" s="1"/>
  <c r="K105" i="7" s="1"/>
  <c r="I105" i="10" s="1"/>
  <c r="AI105" i="3"/>
  <c r="L105" i="7" s="1"/>
  <c r="AJ105" i="3"/>
  <c r="N105" i="7" s="1"/>
  <c r="AK105" i="3"/>
  <c r="R105" i="7" s="1"/>
  <c r="S105" i="7" s="1"/>
  <c r="M105" i="10" s="1"/>
  <c r="A106" i="3"/>
  <c r="B106" i="3"/>
  <c r="C106" i="3"/>
  <c r="D106" i="3"/>
  <c r="E106" i="3"/>
  <c r="F106" i="3"/>
  <c r="AG106" i="3"/>
  <c r="H106" i="7" s="1"/>
  <c r="AH106" i="3"/>
  <c r="J106" i="7" s="1"/>
  <c r="K106" i="7" s="1"/>
  <c r="I106" i="10" s="1"/>
  <c r="AI106" i="3"/>
  <c r="L106" i="7" s="1"/>
  <c r="AJ106" i="3"/>
  <c r="N106" i="7" s="1"/>
  <c r="AK106" i="3"/>
  <c r="R106" i="7" s="1"/>
  <c r="S106" i="7" s="1"/>
  <c r="M106" i="10" s="1"/>
  <c r="A107" i="3"/>
  <c r="B107" i="3"/>
  <c r="C107" i="3"/>
  <c r="D107" i="3"/>
  <c r="E107" i="3"/>
  <c r="F107" i="3"/>
  <c r="AG107" i="3"/>
  <c r="H107" i="7" s="1"/>
  <c r="AH107" i="3"/>
  <c r="J107" i="7" s="1"/>
  <c r="AI107" i="3"/>
  <c r="L107" i="7" s="1"/>
  <c r="AJ107" i="3"/>
  <c r="N107" i="7" s="1"/>
  <c r="AK107" i="3"/>
  <c r="R107" i="7" s="1"/>
  <c r="S107" i="7" s="1"/>
  <c r="M107" i="10" s="1"/>
  <c r="A108" i="3"/>
  <c r="B108" i="3"/>
  <c r="C108" i="3"/>
  <c r="D108" i="3"/>
  <c r="E108" i="3"/>
  <c r="F108" i="3"/>
  <c r="AG108" i="3"/>
  <c r="H108" i="7" s="1"/>
  <c r="AH108" i="3"/>
  <c r="J108" i="7" s="1"/>
  <c r="K108" i="7" s="1"/>
  <c r="I108" i="10" s="1"/>
  <c r="AI108" i="3"/>
  <c r="L108" i="7" s="1"/>
  <c r="AJ108" i="3"/>
  <c r="N108" i="7" s="1"/>
  <c r="AK108" i="3"/>
  <c r="R108" i="7" s="1"/>
  <c r="S108" i="7" s="1"/>
  <c r="M108" i="10" s="1"/>
  <c r="A109" i="3"/>
  <c r="B109" i="3"/>
  <c r="C109" i="3"/>
  <c r="D109" i="3"/>
  <c r="E109" i="3"/>
  <c r="F109" i="3"/>
  <c r="AG109" i="3"/>
  <c r="H109" i="7" s="1"/>
  <c r="M109" i="7" s="1"/>
  <c r="J109" i="10" s="1"/>
  <c r="AH109" i="3"/>
  <c r="J109" i="7" s="1"/>
  <c r="AI109" i="3"/>
  <c r="L109" i="7" s="1"/>
  <c r="AJ109" i="3"/>
  <c r="N109" i="7" s="1"/>
  <c r="AK109" i="3"/>
  <c r="R109" i="7" s="1"/>
  <c r="S109" i="7" s="1"/>
  <c r="M109" i="10" s="1"/>
  <c r="A110" i="3"/>
  <c r="B110" i="3"/>
  <c r="C110" i="3"/>
  <c r="D110" i="3"/>
  <c r="E110" i="3"/>
  <c r="F110" i="3"/>
  <c r="AG110" i="3"/>
  <c r="H110" i="7" s="1"/>
  <c r="AH110" i="3"/>
  <c r="J110" i="7" s="1"/>
  <c r="K110" i="7" s="1"/>
  <c r="I110" i="10" s="1"/>
  <c r="AI110" i="3"/>
  <c r="L110" i="7" s="1"/>
  <c r="AJ110" i="3"/>
  <c r="N110" i="7" s="1"/>
  <c r="AK110" i="3"/>
  <c r="R110" i="7" s="1"/>
  <c r="S110" i="7" s="1"/>
  <c r="M110" i="10" s="1"/>
  <c r="A111" i="3"/>
  <c r="B111" i="3"/>
  <c r="C111" i="3"/>
  <c r="D111" i="3"/>
  <c r="E111" i="3"/>
  <c r="F111" i="3"/>
  <c r="AG111" i="3"/>
  <c r="H111" i="7" s="1"/>
  <c r="M111" i="7" s="1"/>
  <c r="J111" i="10" s="1"/>
  <c r="AH111" i="3"/>
  <c r="J111" i="7" s="1"/>
  <c r="K111" i="7" s="1"/>
  <c r="I111" i="10" s="1"/>
  <c r="AI111" i="3"/>
  <c r="L111" i="7" s="1"/>
  <c r="AJ111" i="3"/>
  <c r="N111" i="7" s="1"/>
  <c r="AK111" i="3"/>
  <c r="R111" i="7" s="1"/>
  <c r="S111" i="7" s="1"/>
  <c r="M111" i="10" s="1"/>
  <c r="A112" i="3"/>
  <c r="B112" i="3"/>
  <c r="C112" i="3"/>
  <c r="D112" i="3"/>
  <c r="E112" i="3"/>
  <c r="F112" i="3"/>
  <c r="AG112" i="3"/>
  <c r="H112" i="7" s="1"/>
  <c r="AH112" i="3"/>
  <c r="J112" i="7" s="1"/>
  <c r="AI112" i="3"/>
  <c r="L112" i="7" s="1"/>
  <c r="AJ112" i="3"/>
  <c r="N112" i="7" s="1"/>
  <c r="AK112" i="3"/>
  <c r="R112" i="7" s="1"/>
  <c r="S112" i="7" s="1"/>
  <c r="M112" i="10" s="1"/>
  <c r="A113" i="3"/>
  <c r="B113" i="3"/>
  <c r="C113" i="3"/>
  <c r="D113" i="3"/>
  <c r="E113" i="3"/>
  <c r="F113" i="3"/>
  <c r="AG113" i="3"/>
  <c r="H113" i="7" s="1"/>
  <c r="I113" i="7" s="1"/>
  <c r="H113" i="10" s="1"/>
  <c r="AH113" i="3"/>
  <c r="J113" i="7" s="1"/>
  <c r="K113" i="7" s="1"/>
  <c r="I113" i="10" s="1"/>
  <c r="AI113" i="3"/>
  <c r="L113" i="7" s="1"/>
  <c r="AJ113" i="3"/>
  <c r="N113" i="7" s="1"/>
  <c r="AK113" i="3"/>
  <c r="R113" i="7" s="1"/>
  <c r="S113" i="7" s="1"/>
  <c r="M113" i="10" s="1"/>
  <c r="A114" i="3"/>
  <c r="B114" i="3"/>
  <c r="C114" i="3"/>
  <c r="D114" i="3"/>
  <c r="E114" i="3"/>
  <c r="F114" i="3"/>
  <c r="AG114" i="3"/>
  <c r="H114" i="7" s="1"/>
  <c r="AH114" i="3"/>
  <c r="J114" i="7" s="1"/>
  <c r="K114" i="7" s="1"/>
  <c r="I114" i="10" s="1"/>
  <c r="AI114" i="3"/>
  <c r="L114" i="7" s="1"/>
  <c r="AJ114" i="3"/>
  <c r="N114" i="7" s="1"/>
  <c r="AK114" i="3"/>
  <c r="R114" i="7" s="1"/>
  <c r="S114" i="7" s="1"/>
  <c r="M114" i="10" s="1"/>
  <c r="A115" i="3"/>
  <c r="B115" i="3"/>
  <c r="C115" i="3"/>
  <c r="D115" i="3"/>
  <c r="E115" i="3"/>
  <c r="F115" i="3"/>
  <c r="AG115" i="3"/>
  <c r="H115" i="7" s="1"/>
  <c r="AH115" i="3"/>
  <c r="J115" i="7" s="1"/>
  <c r="K115" i="7" s="1"/>
  <c r="I115" i="10" s="1"/>
  <c r="AI115" i="3"/>
  <c r="L115" i="7" s="1"/>
  <c r="AJ115" i="3"/>
  <c r="N115" i="7" s="1"/>
  <c r="AK115" i="3"/>
  <c r="R115" i="7" s="1"/>
  <c r="S115" i="7" s="1"/>
  <c r="M115" i="10" s="1"/>
  <c r="A116" i="3"/>
  <c r="B116" i="3"/>
  <c r="C116" i="3"/>
  <c r="D116" i="3"/>
  <c r="E116" i="3"/>
  <c r="F116" i="3"/>
  <c r="AG116" i="3"/>
  <c r="H116" i="7" s="1"/>
  <c r="AH116" i="3"/>
  <c r="J116" i="7" s="1"/>
  <c r="K116" i="7" s="1"/>
  <c r="I116" i="10" s="1"/>
  <c r="AI116" i="3"/>
  <c r="L116" i="7" s="1"/>
  <c r="AJ116" i="3"/>
  <c r="N116" i="7" s="1"/>
  <c r="AK116" i="3"/>
  <c r="R116" i="7" s="1"/>
  <c r="S116" i="7" s="1"/>
  <c r="M116" i="10" s="1"/>
  <c r="A117" i="3"/>
  <c r="B117" i="3"/>
  <c r="C117" i="3"/>
  <c r="D117" i="3"/>
  <c r="E117" i="3"/>
  <c r="F117" i="3"/>
  <c r="AG117" i="3"/>
  <c r="H117" i="7" s="1"/>
  <c r="AH117" i="3"/>
  <c r="J117" i="7" s="1"/>
  <c r="K117" i="7" s="1"/>
  <c r="I117" i="10" s="1"/>
  <c r="AI117" i="3"/>
  <c r="L117" i="7" s="1"/>
  <c r="AJ117" i="3"/>
  <c r="N117" i="7" s="1"/>
  <c r="AK117" i="3"/>
  <c r="R117" i="7" s="1"/>
  <c r="S117" i="7" s="1"/>
  <c r="M117" i="10" s="1"/>
  <c r="A118" i="3"/>
  <c r="B118" i="3"/>
  <c r="C118" i="3"/>
  <c r="D118" i="3"/>
  <c r="E118" i="3"/>
  <c r="F118" i="3"/>
  <c r="AG118" i="3"/>
  <c r="H118" i="7" s="1"/>
  <c r="AH118" i="3"/>
  <c r="J118" i="7" s="1"/>
  <c r="K118" i="7" s="1"/>
  <c r="I118" i="10" s="1"/>
  <c r="AI118" i="3"/>
  <c r="L118" i="7" s="1"/>
  <c r="AJ118" i="3"/>
  <c r="N118" i="7" s="1"/>
  <c r="AK118" i="3"/>
  <c r="R118" i="7" s="1"/>
  <c r="S118" i="7" s="1"/>
  <c r="M118" i="10" s="1"/>
  <c r="A119" i="3"/>
  <c r="B119" i="3"/>
  <c r="C119" i="3"/>
  <c r="D119" i="3"/>
  <c r="E119" i="3"/>
  <c r="F119" i="3"/>
  <c r="AG119" i="3"/>
  <c r="H119" i="7" s="1"/>
  <c r="AH119" i="3"/>
  <c r="J119" i="7" s="1"/>
  <c r="AI119" i="3"/>
  <c r="L119" i="7" s="1"/>
  <c r="AJ119" i="3"/>
  <c r="N119" i="7" s="1"/>
  <c r="AK119" i="3"/>
  <c r="R119" i="7" s="1"/>
  <c r="S119" i="7" s="1"/>
  <c r="M119" i="10" s="1"/>
  <c r="A120" i="3"/>
  <c r="B120" i="3"/>
  <c r="C120" i="3"/>
  <c r="D120" i="3"/>
  <c r="E120" i="3"/>
  <c r="F120" i="3"/>
  <c r="AG120" i="3"/>
  <c r="H120" i="7" s="1"/>
  <c r="AH120" i="3"/>
  <c r="J120" i="7" s="1"/>
  <c r="K120" i="7" s="1"/>
  <c r="I120" i="10" s="1"/>
  <c r="AI120" i="3"/>
  <c r="L120" i="7" s="1"/>
  <c r="AJ120" i="3"/>
  <c r="N120" i="7" s="1"/>
  <c r="AK120" i="3"/>
  <c r="R120" i="7" s="1"/>
  <c r="S120" i="7" s="1"/>
  <c r="M120" i="10" s="1"/>
  <c r="A121" i="3"/>
  <c r="B121" i="3"/>
  <c r="C121" i="3"/>
  <c r="D121" i="3"/>
  <c r="E121" i="3"/>
  <c r="F121" i="3"/>
  <c r="AG121" i="3"/>
  <c r="H121" i="7" s="1"/>
  <c r="AH121" i="3"/>
  <c r="J121" i="7" s="1"/>
  <c r="AI121" i="3"/>
  <c r="L121" i="7" s="1"/>
  <c r="AJ121" i="3"/>
  <c r="N121" i="7" s="1"/>
  <c r="AK121" i="3"/>
  <c r="R121" i="7" s="1"/>
  <c r="S121" i="7" s="1"/>
  <c r="M121" i="10" s="1"/>
  <c r="A122" i="3"/>
  <c r="B122" i="3"/>
  <c r="C122" i="3"/>
  <c r="D122" i="3"/>
  <c r="E122" i="3"/>
  <c r="F122" i="3"/>
  <c r="AG122" i="3"/>
  <c r="H122" i="7" s="1"/>
  <c r="AH122" i="3"/>
  <c r="J122" i="7" s="1"/>
  <c r="K122" i="7" s="1"/>
  <c r="I122" i="10" s="1"/>
  <c r="AI122" i="3"/>
  <c r="L122" i="7" s="1"/>
  <c r="AJ122" i="3"/>
  <c r="N122" i="7" s="1"/>
  <c r="AK122" i="3"/>
  <c r="R122" i="7" s="1"/>
  <c r="S122" i="7" s="1"/>
  <c r="M122" i="10" s="1"/>
  <c r="A123" i="3"/>
  <c r="B123" i="3"/>
  <c r="C123" i="3"/>
  <c r="D123" i="3"/>
  <c r="E123" i="3"/>
  <c r="F123" i="3"/>
  <c r="AG123" i="3"/>
  <c r="H123" i="7" s="1"/>
  <c r="M123" i="7" s="1"/>
  <c r="J123" i="10" s="1"/>
  <c r="AH123" i="3"/>
  <c r="J123" i="7" s="1"/>
  <c r="K123" i="7" s="1"/>
  <c r="I123" i="10" s="1"/>
  <c r="AI123" i="3"/>
  <c r="L123" i="7" s="1"/>
  <c r="AJ123" i="3"/>
  <c r="N123" i="7" s="1"/>
  <c r="AK123" i="3"/>
  <c r="R123" i="7" s="1"/>
  <c r="S123" i="7" s="1"/>
  <c r="M123" i="10" s="1"/>
  <c r="A124" i="3"/>
  <c r="B124" i="3"/>
  <c r="C124" i="3"/>
  <c r="D124" i="3"/>
  <c r="E124" i="3"/>
  <c r="F124" i="3"/>
  <c r="AG124" i="3"/>
  <c r="H124" i="7" s="1"/>
  <c r="AH124" i="3"/>
  <c r="J124" i="7" s="1"/>
  <c r="AI124" i="3"/>
  <c r="L124" i="7" s="1"/>
  <c r="AJ124" i="3"/>
  <c r="N124" i="7" s="1"/>
  <c r="AK124" i="3"/>
  <c r="R124" i="7" s="1"/>
  <c r="S124" i="7" s="1"/>
  <c r="M124" i="10" s="1"/>
  <c r="A125" i="3"/>
  <c r="B125" i="3"/>
  <c r="C125" i="3"/>
  <c r="D125" i="3"/>
  <c r="E125" i="3"/>
  <c r="F125" i="3"/>
  <c r="AG125" i="3"/>
  <c r="H125" i="7" s="1"/>
  <c r="I125" i="7" s="1"/>
  <c r="H125" i="10" s="1"/>
  <c r="AH125" i="3"/>
  <c r="J125" i="7" s="1"/>
  <c r="K125" i="7" s="1"/>
  <c r="I125" i="10" s="1"/>
  <c r="AI125" i="3"/>
  <c r="L125" i="7" s="1"/>
  <c r="AJ125" i="3"/>
  <c r="N125" i="7" s="1"/>
  <c r="AK125" i="3"/>
  <c r="R125" i="7" s="1"/>
  <c r="S125" i="7" s="1"/>
  <c r="M125" i="10" s="1"/>
  <c r="A126" i="3"/>
  <c r="B126" i="3"/>
  <c r="C126" i="3"/>
  <c r="D126" i="3"/>
  <c r="E126" i="3"/>
  <c r="F126" i="3"/>
  <c r="AG126" i="3"/>
  <c r="H126" i="7" s="1"/>
  <c r="AH126" i="3"/>
  <c r="J126" i="7" s="1"/>
  <c r="K126" i="7" s="1"/>
  <c r="I126" i="10" s="1"/>
  <c r="AI126" i="3"/>
  <c r="L126" i="7" s="1"/>
  <c r="AJ126" i="3"/>
  <c r="N126" i="7" s="1"/>
  <c r="AK126" i="3"/>
  <c r="R126" i="7" s="1"/>
  <c r="S126" i="7" s="1"/>
  <c r="M126" i="10" s="1"/>
  <c r="A127" i="3"/>
  <c r="B127" i="3"/>
  <c r="C127" i="3"/>
  <c r="D127" i="3"/>
  <c r="E127" i="3"/>
  <c r="F127" i="3"/>
  <c r="AG127" i="3"/>
  <c r="H127" i="7" s="1"/>
  <c r="AH127" i="3"/>
  <c r="J127" i="7" s="1"/>
  <c r="K127" i="7" s="1"/>
  <c r="I127" i="10" s="1"/>
  <c r="AI127" i="3"/>
  <c r="L127" i="7" s="1"/>
  <c r="AJ127" i="3"/>
  <c r="N127" i="7" s="1"/>
  <c r="AK127" i="3"/>
  <c r="R127" i="7" s="1"/>
  <c r="S127" i="7" s="1"/>
  <c r="M127" i="10" s="1"/>
  <c r="A128" i="3"/>
  <c r="B128" i="3"/>
  <c r="C128" i="3"/>
  <c r="D128" i="3"/>
  <c r="E128" i="3"/>
  <c r="F128" i="3"/>
  <c r="AG128" i="3"/>
  <c r="H128" i="7" s="1"/>
  <c r="AH128" i="3"/>
  <c r="J128" i="7" s="1"/>
  <c r="K128" i="7" s="1"/>
  <c r="I128" i="10" s="1"/>
  <c r="AI128" i="3"/>
  <c r="L128" i="7" s="1"/>
  <c r="AJ128" i="3"/>
  <c r="N128" i="7" s="1"/>
  <c r="AK128" i="3"/>
  <c r="R128" i="7" s="1"/>
  <c r="S128" i="7" s="1"/>
  <c r="M128" i="10" s="1"/>
  <c r="A129" i="3"/>
  <c r="B129" i="3"/>
  <c r="C129" i="3"/>
  <c r="D129" i="3"/>
  <c r="E129" i="3"/>
  <c r="F129" i="3"/>
  <c r="AG129" i="3"/>
  <c r="H129" i="7" s="1"/>
  <c r="AH129" i="3"/>
  <c r="J129" i="7" s="1"/>
  <c r="K129" i="7" s="1"/>
  <c r="I129" i="10" s="1"/>
  <c r="AI129" i="3"/>
  <c r="L129" i="7" s="1"/>
  <c r="AJ129" i="3"/>
  <c r="N129" i="7" s="1"/>
  <c r="AK129" i="3"/>
  <c r="R129" i="7" s="1"/>
  <c r="S129" i="7" s="1"/>
  <c r="M129" i="10" s="1"/>
  <c r="A130" i="3"/>
  <c r="B130" i="3"/>
  <c r="C130" i="3"/>
  <c r="D130" i="3"/>
  <c r="E130" i="3"/>
  <c r="F130" i="3"/>
  <c r="AG130" i="3"/>
  <c r="H130" i="7" s="1"/>
  <c r="AH130" i="3"/>
  <c r="J130" i="7" s="1"/>
  <c r="K130" i="7" s="1"/>
  <c r="I130" i="10" s="1"/>
  <c r="AI130" i="3"/>
  <c r="L130" i="7" s="1"/>
  <c r="AJ130" i="3"/>
  <c r="N130" i="7" s="1"/>
  <c r="AK130" i="3"/>
  <c r="R130" i="7" s="1"/>
  <c r="S130" i="7" s="1"/>
  <c r="M130" i="10" s="1"/>
  <c r="A131" i="3"/>
  <c r="B131" i="3"/>
  <c r="C131" i="3"/>
  <c r="D131" i="3"/>
  <c r="E131" i="3"/>
  <c r="F131" i="3"/>
  <c r="AG131" i="3"/>
  <c r="H131" i="7" s="1"/>
  <c r="AH131" i="3"/>
  <c r="J131" i="7" s="1"/>
  <c r="K131" i="7" s="1"/>
  <c r="I131" i="10" s="1"/>
  <c r="AI131" i="3"/>
  <c r="L131" i="7" s="1"/>
  <c r="AJ131" i="3"/>
  <c r="N131" i="7" s="1"/>
  <c r="AK131" i="3"/>
  <c r="R131" i="7" s="1"/>
  <c r="S131" i="7" s="1"/>
  <c r="M131" i="10" s="1"/>
  <c r="A132" i="3"/>
  <c r="B132" i="3"/>
  <c r="C132" i="3"/>
  <c r="D132" i="3"/>
  <c r="E132" i="3"/>
  <c r="F132" i="3"/>
  <c r="AG132" i="3"/>
  <c r="H132" i="7" s="1"/>
  <c r="AH132" i="3"/>
  <c r="J132" i="7" s="1"/>
  <c r="K132" i="7" s="1"/>
  <c r="I132" i="10" s="1"/>
  <c r="AI132" i="3"/>
  <c r="L132" i="7" s="1"/>
  <c r="AJ132" i="3"/>
  <c r="N132" i="7" s="1"/>
  <c r="AK132" i="3"/>
  <c r="R132" i="7" s="1"/>
  <c r="S132" i="7" s="1"/>
  <c r="M132" i="10" s="1"/>
  <c r="A133" i="3"/>
  <c r="B133" i="3"/>
  <c r="C133" i="3"/>
  <c r="D133" i="3"/>
  <c r="E133" i="3"/>
  <c r="F133" i="3"/>
  <c r="AG133" i="3"/>
  <c r="H133" i="7" s="1"/>
  <c r="AH133" i="3"/>
  <c r="J133" i="7" s="1"/>
  <c r="AI133" i="3"/>
  <c r="L133" i="7" s="1"/>
  <c r="AJ133" i="3"/>
  <c r="N133" i="7" s="1"/>
  <c r="AK133" i="3"/>
  <c r="R133" i="7" s="1"/>
  <c r="S133" i="7" s="1"/>
  <c r="M133" i="10" s="1"/>
  <c r="A134" i="3"/>
  <c r="B134" i="3"/>
  <c r="C134" i="3"/>
  <c r="D134" i="3"/>
  <c r="E134" i="3"/>
  <c r="F134" i="3"/>
  <c r="AG134" i="3"/>
  <c r="H134" i="7" s="1"/>
  <c r="AH134" i="3"/>
  <c r="J134" i="7" s="1"/>
  <c r="K134" i="7" s="1"/>
  <c r="I134" i="10" s="1"/>
  <c r="AI134" i="3"/>
  <c r="L134" i="7" s="1"/>
  <c r="AJ134" i="3"/>
  <c r="N134" i="7" s="1"/>
  <c r="AK134" i="3"/>
  <c r="R134" i="7" s="1"/>
  <c r="S134" i="7" s="1"/>
  <c r="M134" i="10" s="1"/>
  <c r="A135" i="3"/>
  <c r="B135" i="3"/>
  <c r="C135" i="3"/>
  <c r="D135" i="3"/>
  <c r="E135" i="3"/>
  <c r="F135" i="3"/>
  <c r="AG135" i="3"/>
  <c r="H135" i="7" s="1"/>
  <c r="M135" i="7" s="1"/>
  <c r="J135" i="10" s="1"/>
  <c r="AH135" i="3"/>
  <c r="J135" i="7" s="1"/>
  <c r="K135" i="7" s="1"/>
  <c r="I135" i="10" s="1"/>
  <c r="AI135" i="3"/>
  <c r="L135" i="7" s="1"/>
  <c r="AJ135" i="3"/>
  <c r="N135" i="7" s="1"/>
  <c r="AK135" i="3"/>
  <c r="R135" i="7" s="1"/>
  <c r="S135" i="7" s="1"/>
  <c r="M135" i="10" s="1"/>
  <c r="A136" i="3"/>
  <c r="B136" i="3"/>
  <c r="C136" i="3"/>
  <c r="D136" i="3"/>
  <c r="E136" i="3"/>
  <c r="F136" i="3"/>
  <c r="AG136" i="3"/>
  <c r="H136" i="7" s="1"/>
  <c r="AH136" i="3"/>
  <c r="J136" i="7" s="1"/>
  <c r="AI136" i="3"/>
  <c r="L136" i="7" s="1"/>
  <c r="AJ136" i="3"/>
  <c r="N136" i="7" s="1"/>
  <c r="AK136" i="3"/>
  <c r="R136" i="7" s="1"/>
  <c r="S136" i="7" s="1"/>
  <c r="M136" i="10" s="1"/>
  <c r="A137" i="3"/>
  <c r="B137" i="3"/>
  <c r="C137" i="3"/>
  <c r="D137" i="3"/>
  <c r="E137" i="3"/>
  <c r="F137" i="3"/>
  <c r="AG137" i="3"/>
  <c r="H137" i="7" s="1"/>
  <c r="I137" i="7" s="1"/>
  <c r="H137" i="10" s="1"/>
  <c r="AH137" i="3"/>
  <c r="J137" i="7" s="1"/>
  <c r="K137" i="7" s="1"/>
  <c r="I137" i="10" s="1"/>
  <c r="AI137" i="3"/>
  <c r="L137" i="7" s="1"/>
  <c r="AJ137" i="3"/>
  <c r="N137" i="7" s="1"/>
  <c r="AK137" i="3"/>
  <c r="R137" i="7" s="1"/>
  <c r="S137" i="7" s="1"/>
  <c r="M137" i="10" s="1"/>
  <c r="A138" i="3"/>
  <c r="B138" i="3"/>
  <c r="C138" i="3"/>
  <c r="D138" i="3"/>
  <c r="E138" i="3"/>
  <c r="F138" i="3"/>
  <c r="AG138" i="3"/>
  <c r="H138" i="7" s="1"/>
  <c r="AH138" i="3"/>
  <c r="J138" i="7" s="1"/>
  <c r="K138" i="7" s="1"/>
  <c r="I138" i="10" s="1"/>
  <c r="AI138" i="3"/>
  <c r="L138" i="7" s="1"/>
  <c r="AJ138" i="3"/>
  <c r="N138" i="7" s="1"/>
  <c r="AK138" i="3"/>
  <c r="R138" i="7" s="1"/>
  <c r="S138" i="7" s="1"/>
  <c r="M138" i="10" s="1"/>
  <c r="A139" i="3"/>
  <c r="B139" i="3"/>
  <c r="C139" i="3"/>
  <c r="D139" i="3"/>
  <c r="E139" i="3"/>
  <c r="F139" i="3"/>
  <c r="AG139" i="3"/>
  <c r="H139" i="7" s="1"/>
  <c r="AH139" i="3"/>
  <c r="J139" i="7" s="1"/>
  <c r="K139" i="7" s="1"/>
  <c r="I139" i="10" s="1"/>
  <c r="AI139" i="3"/>
  <c r="L139" i="7" s="1"/>
  <c r="AJ139" i="3"/>
  <c r="N139" i="7" s="1"/>
  <c r="AK139" i="3"/>
  <c r="R139" i="7" s="1"/>
  <c r="S139" i="7" s="1"/>
  <c r="M139" i="10" s="1"/>
  <c r="A140" i="3"/>
  <c r="B140" i="3"/>
  <c r="C140" i="3"/>
  <c r="D140" i="3"/>
  <c r="E140" i="3"/>
  <c r="F140" i="3"/>
  <c r="AG140" i="3"/>
  <c r="H140" i="7" s="1"/>
  <c r="AH140" i="3"/>
  <c r="J140" i="7" s="1"/>
  <c r="K140" i="7" s="1"/>
  <c r="I140" i="10" s="1"/>
  <c r="AI140" i="3"/>
  <c r="L140" i="7" s="1"/>
  <c r="AJ140" i="3"/>
  <c r="N140" i="7" s="1"/>
  <c r="AK140" i="3"/>
  <c r="R140" i="7" s="1"/>
  <c r="S140" i="7" s="1"/>
  <c r="M140" i="10" s="1"/>
  <c r="A141" i="3"/>
  <c r="B141" i="3"/>
  <c r="C141" i="3"/>
  <c r="D141" i="3"/>
  <c r="E141" i="3"/>
  <c r="F141" i="3"/>
  <c r="AG141" i="3"/>
  <c r="H141" i="7" s="1"/>
  <c r="AH141" i="3"/>
  <c r="J141" i="7" s="1"/>
  <c r="K141" i="7" s="1"/>
  <c r="I141" i="10" s="1"/>
  <c r="AI141" i="3"/>
  <c r="L141" i="7" s="1"/>
  <c r="AJ141" i="3"/>
  <c r="N141" i="7" s="1"/>
  <c r="AK141" i="3"/>
  <c r="R141" i="7" s="1"/>
  <c r="S141" i="7" s="1"/>
  <c r="M141" i="10" s="1"/>
  <c r="A142" i="3"/>
  <c r="B142" i="3"/>
  <c r="C142" i="3"/>
  <c r="D142" i="3"/>
  <c r="E142" i="3"/>
  <c r="F142" i="3"/>
  <c r="AG142" i="3"/>
  <c r="H142" i="7" s="1"/>
  <c r="AH142" i="3"/>
  <c r="J142" i="7" s="1"/>
  <c r="K142" i="7" s="1"/>
  <c r="I142" i="10" s="1"/>
  <c r="AI142" i="3"/>
  <c r="L142" i="7" s="1"/>
  <c r="AJ142" i="3"/>
  <c r="N142" i="7" s="1"/>
  <c r="AK142" i="3"/>
  <c r="R142" i="7" s="1"/>
  <c r="S142" i="7" s="1"/>
  <c r="M142" i="10" s="1"/>
  <c r="A143" i="3"/>
  <c r="B143" i="3"/>
  <c r="C143" i="3"/>
  <c r="D143" i="3"/>
  <c r="E143" i="3"/>
  <c r="F143" i="3"/>
  <c r="AG143" i="3"/>
  <c r="H143" i="7" s="1"/>
  <c r="AH143" i="3"/>
  <c r="J143" i="7" s="1"/>
  <c r="K143" i="7" s="1"/>
  <c r="I143" i="10" s="1"/>
  <c r="AI143" i="3"/>
  <c r="L143" i="7" s="1"/>
  <c r="AJ143" i="3"/>
  <c r="N143" i="7" s="1"/>
  <c r="AK143" i="3"/>
  <c r="R143" i="7" s="1"/>
  <c r="S143" i="7" s="1"/>
  <c r="M143" i="10" s="1"/>
  <c r="A144" i="3"/>
  <c r="B144" i="3"/>
  <c r="C144" i="3"/>
  <c r="D144" i="3"/>
  <c r="E144" i="3"/>
  <c r="F144" i="3"/>
  <c r="AG144" i="3"/>
  <c r="H144" i="7" s="1"/>
  <c r="AH144" i="3"/>
  <c r="J144" i="7" s="1"/>
  <c r="K144" i="7" s="1"/>
  <c r="I144" i="10" s="1"/>
  <c r="AI144" i="3"/>
  <c r="L144" i="7" s="1"/>
  <c r="AJ144" i="3"/>
  <c r="N144" i="7" s="1"/>
  <c r="AK144" i="3"/>
  <c r="R144" i="7" s="1"/>
  <c r="S144" i="7" s="1"/>
  <c r="M144" i="10" s="1"/>
  <c r="A145" i="3"/>
  <c r="B145" i="3"/>
  <c r="C145" i="3"/>
  <c r="D145" i="3"/>
  <c r="E145" i="3"/>
  <c r="F145" i="3"/>
  <c r="AG145" i="3"/>
  <c r="H145" i="7" s="1"/>
  <c r="AH145" i="3"/>
  <c r="J145" i="7" s="1"/>
  <c r="AI145" i="3"/>
  <c r="L145" i="7" s="1"/>
  <c r="AJ145" i="3"/>
  <c r="N145" i="7" s="1"/>
  <c r="AK145" i="3"/>
  <c r="R145" i="7" s="1"/>
  <c r="S145" i="7" s="1"/>
  <c r="M145" i="10" s="1"/>
  <c r="A146" i="3"/>
  <c r="B146" i="3"/>
  <c r="C146" i="3"/>
  <c r="D146" i="3"/>
  <c r="E146" i="3"/>
  <c r="F146" i="3"/>
  <c r="AG146" i="3"/>
  <c r="H146" i="7" s="1"/>
  <c r="I146" i="7" s="1"/>
  <c r="H146" i="10" s="1"/>
  <c r="AH146" i="3"/>
  <c r="J146" i="7" s="1"/>
  <c r="K146" i="7" s="1"/>
  <c r="I146" i="10" s="1"/>
  <c r="AI146" i="3"/>
  <c r="L146" i="7" s="1"/>
  <c r="AJ146" i="3"/>
  <c r="N146" i="7" s="1"/>
  <c r="AK146" i="3"/>
  <c r="R146" i="7" s="1"/>
  <c r="S146" i="7" s="1"/>
  <c r="M146" i="10" s="1"/>
  <c r="A147" i="3"/>
  <c r="B147" i="3"/>
  <c r="C147" i="3"/>
  <c r="D147" i="3"/>
  <c r="E147" i="3"/>
  <c r="F147" i="3"/>
  <c r="AG147" i="3"/>
  <c r="H147" i="7" s="1"/>
  <c r="AH147" i="3"/>
  <c r="J147" i="7" s="1"/>
  <c r="K147" i="7" s="1"/>
  <c r="I147" i="10" s="1"/>
  <c r="AI147" i="3"/>
  <c r="L147" i="7" s="1"/>
  <c r="AJ147" i="3"/>
  <c r="N147" i="7" s="1"/>
  <c r="AK147" i="3"/>
  <c r="R147" i="7" s="1"/>
  <c r="S147" i="7" s="1"/>
  <c r="M147" i="10" s="1"/>
  <c r="A148" i="3"/>
  <c r="B148" i="3"/>
  <c r="C148" i="3"/>
  <c r="D148" i="3"/>
  <c r="E148" i="3"/>
  <c r="F148" i="3"/>
  <c r="AG148" i="3"/>
  <c r="H148" i="7" s="1"/>
  <c r="AH148" i="3"/>
  <c r="J148" i="7" s="1"/>
  <c r="AI148" i="3"/>
  <c r="L148" i="7" s="1"/>
  <c r="AJ148" i="3"/>
  <c r="N148" i="7" s="1"/>
  <c r="AK148" i="3"/>
  <c r="R148" i="7" s="1"/>
  <c r="S148" i="7" s="1"/>
  <c r="M148" i="10" s="1"/>
  <c r="A149" i="3"/>
  <c r="B149" i="3"/>
  <c r="C149" i="3"/>
  <c r="D149" i="3"/>
  <c r="E149" i="3"/>
  <c r="F149" i="3"/>
  <c r="AG149" i="3"/>
  <c r="H149" i="7" s="1"/>
  <c r="I149" i="7" s="1"/>
  <c r="H149" i="10" s="1"/>
  <c r="AH149" i="3"/>
  <c r="J149" i="7" s="1"/>
  <c r="K149" i="7" s="1"/>
  <c r="I149" i="10" s="1"/>
  <c r="AI149" i="3"/>
  <c r="L149" i="7" s="1"/>
  <c r="AJ149" i="3"/>
  <c r="N149" i="7" s="1"/>
  <c r="AK149" i="3"/>
  <c r="R149" i="7" s="1"/>
  <c r="S149" i="7" s="1"/>
  <c r="M149" i="10" s="1"/>
  <c r="A150" i="3"/>
  <c r="B150" i="3"/>
  <c r="C150" i="3"/>
  <c r="D150" i="3"/>
  <c r="E150" i="3"/>
  <c r="F150" i="3"/>
  <c r="AG150" i="3"/>
  <c r="H150" i="7" s="1"/>
  <c r="AH150" i="3"/>
  <c r="J150" i="7" s="1"/>
  <c r="K150" i="7" s="1"/>
  <c r="I150" i="10" s="1"/>
  <c r="AI150" i="3"/>
  <c r="L150" i="7" s="1"/>
  <c r="AJ150" i="3"/>
  <c r="N150" i="7" s="1"/>
  <c r="AK150" i="3"/>
  <c r="R150" i="7" s="1"/>
  <c r="S150" i="7" s="1"/>
  <c r="M150" i="10" s="1"/>
  <c r="A151" i="3"/>
  <c r="B151" i="3"/>
  <c r="C151" i="3"/>
  <c r="D151" i="3"/>
  <c r="E151" i="3"/>
  <c r="F151" i="3"/>
  <c r="AG151" i="3"/>
  <c r="H151" i="7" s="1"/>
  <c r="AH151" i="3"/>
  <c r="J151" i="7" s="1"/>
  <c r="K151" i="7" s="1"/>
  <c r="I151" i="10" s="1"/>
  <c r="AI151" i="3"/>
  <c r="L151" i="7" s="1"/>
  <c r="AJ151" i="3"/>
  <c r="N151" i="7" s="1"/>
  <c r="AK151" i="3"/>
  <c r="R151" i="7" s="1"/>
  <c r="S151" i="7" s="1"/>
  <c r="M151" i="10" s="1"/>
  <c r="A152" i="3"/>
  <c r="B152" i="3"/>
  <c r="C152" i="3"/>
  <c r="D152" i="3"/>
  <c r="E152" i="3"/>
  <c r="F152" i="3"/>
  <c r="AG152" i="3"/>
  <c r="H152" i="7" s="1"/>
  <c r="AH152" i="3"/>
  <c r="J152" i="7" s="1"/>
  <c r="K152" i="7" s="1"/>
  <c r="I152" i="10" s="1"/>
  <c r="AI152" i="3"/>
  <c r="L152" i="7" s="1"/>
  <c r="AJ152" i="3"/>
  <c r="N152" i="7" s="1"/>
  <c r="AK152" i="3"/>
  <c r="R152" i="7" s="1"/>
  <c r="S152" i="7" s="1"/>
  <c r="M152" i="10" s="1"/>
  <c r="G49" i="1"/>
  <c r="G49" i="3" s="1"/>
  <c r="AG49" i="1"/>
  <c r="H49" i="6" s="1"/>
  <c r="H49" i="12" s="1"/>
  <c r="AH49" i="1"/>
  <c r="J49" i="6" s="1"/>
  <c r="AI49" i="1"/>
  <c r="L49" i="6" s="1"/>
  <c r="AJ49" i="1"/>
  <c r="N49" i="6" s="1"/>
  <c r="AK49" i="1"/>
  <c r="R49" i="6" s="1"/>
  <c r="G50" i="1"/>
  <c r="G50" i="4" s="1"/>
  <c r="AG50" i="1"/>
  <c r="H50" i="6" s="1"/>
  <c r="AH50" i="1"/>
  <c r="J50" i="6" s="1"/>
  <c r="AI50" i="1"/>
  <c r="L50" i="6" s="1"/>
  <c r="AJ50" i="1"/>
  <c r="N50" i="6" s="1"/>
  <c r="AK50" i="1"/>
  <c r="R50" i="6" s="1"/>
  <c r="G51" i="1"/>
  <c r="G51" i="4" s="1"/>
  <c r="AG51" i="1"/>
  <c r="H51" i="6" s="1"/>
  <c r="AH51" i="1"/>
  <c r="J51" i="6" s="1"/>
  <c r="AI51" i="1"/>
  <c r="L51" i="6" s="1"/>
  <c r="AJ51" i="1"/>
  <c r="N51" i="6" s="1"/>
  <c r="AK51" i="1"/>
  <c r="R51" i="6" s="1"/>
  <c r="G52" i="1"/>
  <c r="G52" i="4" s="1"/>
  <c r="AG52" i="1"/>
  <c r="H52" i="6" s="1"/>
  <c r="AH52" i="1"/>
  <c r="J52" i="6" s="1"/>
  <c r="I52" i="12" s="1"/>
  <c r="AI52" i="1"/>
  <c r="L52" i="6" s="1"/>
  <c r="M52" i="6" s="1"/>
  <c r="J52" i="9" s="1"/>
  <c r="AJ52" i="1"/>
  <c r="N52" i="6" s="1"/>
  <c r="AK52" i="1"/>
  <c r="R52" i="6" s="1"/>
  <c r="G53" i="1"/>
  <c r="G53" i="4" s="1"/>
  <c r="AG53" i="1"/>
  <c r="H53" i="6" s="1"/>
  <c r="AH53" i="1"/>
  <c r="J53" i="6" s="1"/>
  <c r="AI53" i="1"/>
  <c r="L53" i="6" s="1"/>
  <c r="AJ53" i="1"/>
  <c r="N53" i="6" s="1"/>
  <c r="AK53" i="1"/>
  <c r="R53" i="6" s="1"/>
  <c r="G54" i="1"/>
  <c r="G54" i="4" s="1"/>
  <c r="AG54" i="1"/>
  <c r="H54" i="6" s="1"/>
  <c r="H54" i="12" s="1"/>
  <c r="AH54" i="1"/>
  <c r="J54" i="6" s="1"/>
  <c r="AI54" i="1"/>
  <c r="L54" i="6" s="1"/>
  <c r="AJ54" i="1"/>
  <c r="N54" i="6" s="1"/>
  <c r="AK54" i="1"/>
  <c r="R54" i="6" s="1"/>
  <c r="G55" i="1"/>
  <c r="G55" i="4" s="1"/>
  <c r="AG55" i="1"/>
  <c r="H55" i="6" s="1"/>
  <c r="AH55" i="1"/>
  <c r="J55" i="6" s="1"/>
  <c r="AI55" i="1"/>
  <c r="L55" i="6" s="1"/>
  <c r="AJ55" i="1"/>
  <c r="N55" i="6" s="1"/>
  <c r="AK55" i="1"/>
  <c r="R55" i="6" s="1"/>
  <c r="G56" i="1"/>
  <c r="G56" i="4" s="1"/>
  <c r="AG56" i="1"/>
  <c r="H56" i="6" s="1"/>
  <c r="AH56" i="1"/>
  <c r="J56" i="6" s="1"/>
  <c r="AI56" i="1"/>
  <c r="L56" i="6" s="1"/>
  <c r="AJ56" i="1"/>
  <c r="N56" i="6" s="1"/>
  <c r="AK56" i="1"/>
  <c r="R56" i="6" s="1"/>
  <c r="G57" i="1"/>
  <c r="G57" i="4" s="1"/>
  <c r="AG57" i="1"/>
  <c r="H57" i="6" s="1"/>
  <c r="AH57" i="1"/>
  <c r="J57" i="6" s="1"/>
  <c r="AI57" i="1"/>
  <c r="L57" i="6" s="1"/>
  <c r="AJ57" i="1"/>
  <c r="N57" i="6" s="1"/>
  <c r="AK57" i="1"/>
  <c r="R57" i="6" s="1"/>
  <c r="G58" i="1"/>
  <c r="G58" i="4" s="1"/>
  <c r="AG58" i="1"/>
  <c r="H58" i="6" s="1"/>
  <c r="AH58" i="1"/>
  <c r="J58" i="6" s="1"/>
  <c r="AI58" i="1"/>
  <c r="L58" i="6" s="1"/>
  <c r="AJ58" i="1"/>
  <c r="N58" i="6" s="1"/>
  <c r="AK58" i="1"/>
  <c r="R58" i="6" s="1"/>
  <c r="G59" i="1"/>
  <c r="G59" i="4" s="1"/>
  <c r="AG59" i="1"/>
  <c r="H59" i="6" s="1"/>
  <c r="AH59" i="1"/>
  <c r="J59" i="6" s="1"/>
  <c r="AI59" i="1"/>
  <c r="L59" i="6" s="1"/>
  <c r="J59" i="12" s="1"/>
  <c r="AJ59" i="1"/>
  <c r="N59" i="6" s="1"/>
  <c r="AK59" i="1"/>
  <c r="R59" i="6" s="1"/>
  <c r="G60" i="1"/>
  <c r="G60" i="4" s="1"/>
  <c r="AG60" i="1"/>
  <c r="H60" i="6" s="1"/>
  <c r="AH60" i="1"/>
  <c r="J60" i="6" s="1"/>
  <c r="AI60" i="1"/>
  <c r="L60" i="6" s="1"/>
  <c r="AJ60" i="1"/>
  <c r="N60" i="6" s="1"/>
  <c r="AK60" i="1"/>
  <c r="R60" i="6" s="1"/>
  <c r="G61" i="1"/>
  <c r="G61" i="4" s="1"/>
  <c r="AG61" i="1"/>
  <c r="H61" i="6" s="1"/>
  <c r="AH61" i="1"/>
  <c r="J61" i="6" s="1"/>
  <c r="AI61" i="1"/>
  <c r="L61" i="6" s="1"/>
  <c r="J61" i="12" s="1"/>
  <c r="AJ61" i="1"/>
  <c r="N61" i="6" s="1"/>
  <c r="AK61" i="1"/>
  <c r="R61" i="6" s="1"/>
  <c r="G62" i="1"/>
  <c r="G62" i="4" s="1"/>
  <c r="AG62" i="1"/>
  <c r="H62" i="6" s="1"/>
  <c r="AH62" i="1"/>
  <c r="J62" i="6" s="1"/>
  <c r="AI62" i="1"/>
  <c r="L62" i="6" s="1"/>
  <c r="AJ62" i="1"/>
  <c r="N62" i="6" s="1"/>
  <c r="AK62" i="1"/>
  <c r="R62" i="6" s="1"/>
  <c r="G63" i="1"/>
  <c r="G63" i="4" s="1"/>
  <c r="AG63" i="1"/>
  <c r="H63" i="6" s="1"/>
  <c r="AH63" i="1"/>
  <c r="J63" i="6" s="1"/>
  <c r="AI63" i="1"/>
  <c r="L63" i="6" s="1"/>
  <c r="AJ63" i="1"/>
  <c r="N63" i="6" s="1"/>
  <c r="AK63" i="1"/>
  <c r="R63" i="6" s="1"/>
  <c r="G64" i="1"/>
  <c r="G64" i="4" s="1"/>
  <c r="AG64" i="1"/>
  <c r="H64" i="6" s="1"/>
  <c r="AH64" i="1"/>
  <c r="J64" i="6" s="1"/>
  <c r="AI64" i="1"/>
  <c r="L64" i="6" s="1"/>
  <c r="AJ64" i="1"/>
  <c r="N64" i="6" s="1"/>
  <c r="K64" i="12" s="1"/>
  <c r="AK64" i="1"/>
  <c r="R64" i="6" s="1"/>
  <c r="G65" i="1"/>
  <c r="G65" i="4" s="1"/>
  <c r="AG65" i="1"/>
  <c r="H65" i="6" s="1"/>
  <c r="AH65" i="1"/>
  <c r="J65" i="6" s="1"/>
  <c r="AI65" i="1"/>
  <c r="L65" i="6" s="1"/>
  <c r="AJ65" i="1"/>
  <c r="N65" i="6" s="1"/>
  <c r="AK65" i="1"/>
  <c r="R65" i="6" s="1"/>
  <c r="G66" i="1"/>
  <c r="G66" i="4" s="1"/>
  <c r="AG66" i="1"/>
  <c r="H66" i="6" s="1"/>
  <c r="H66" i="12" s="1"/>
  <c r="AH66" i="1"/>
  <c r="J66" i="6" s="1"/>
  <c r="AI66" i="1"/>
  <c r="L66" i="6" s="1"/>
  <c r="AJ66" i="1"/>
  <c r="N66" i="6" s="1"/>
  <c r="AK66" i="1"/>
  <c r="R66" i="6" s="1"/>
  <c r="G67" i="1"/>
  <c r="G67" i="4" s="1"/>
  <c r="AG67" i="1"/>
  <c r="H67" i="6" s="1"/>
  <c r="AH67" i="1"/>
  <c r="J67" i="6" s="1"/>
  <c r="AI67" i="1"/>
  <c r="L67" i="6" s="1"/>
  <c r="AJ67" i="1"/>
  <c r="N67" i="6" s="1"/>
  <c r="AK67" i="1"/>
  <c r="R67" i="6" s="1"/>
  <c r="G68" i="1"/>
  <c r="G68" i="4" s="1"/>
  <c r="AG68" i="1"/>
  <c r="H68" i="6" s="1"/>
  <c r="AH68" i="1"/>
  <c r="J68" i="6" s="1"/>
  <c r="AI68" i="1"/>
  <c r="L68" i="6" s="1"/>
  <c r="AJ68" i="1"/>
  <c r="N68" i="6" s="1"/>
  <c r="AK68" i="1"/>
  <c r="R68" i="6" s="1"/>
  <c r="G69" i="1"/>
  <c r="G69" i="4" s="1"/>
  <c r="AG69" i="1"/>
  <c r="H69" i="6" s="1"/>
  <c r="AH69" i="1"/>
  <c r="J69" i="6" s="1"/>
  <c r="AI69" i="1"/>
  <c r="L69" i="6" s="1"/>
  <c r="AJ69" i="1"/>
  <c r="N69" i="6" s="1"/>
  <c r="AK69" i="1"/>
  <c r="R69" i="6" s="1"/>
  <c r="G70" i="1"/>
  <c r="G70" i="4" s="1"/>
  <c r="AG70" i="1"/>
  <c r="H70" i="6" s="1"/>
  <c r="AH70" i="1"/>
  <c r="J70" i="6" s="1"/>
  <c r="AI70" i="1"/>
  <c r="L70" i="6" s="1"/>
  <c r="AJ70" i="1"/>
  <c r="N70" i="6" s="1"/>
  <c r="AK70" i="1"/>
  <c r="R70" i="6" s="1"/>
  <c r="G71" i="1"/>
  <c r="G71" i="4" s="1"/>
  <c r="AG71" i="1"/>
  <c r="H71" i="6" s="1"/>
  <c r="AH71" i="1"/>
  <c r="J71" i="6" s="1"/>
  <c r="AI71" i="1"/>
  <c r="L71" i="6" s="1"/>
  <c r="AJ71" i="1"/>
  <c r="N71" i="6" s="1"/>
  <c r="AK71" i="1"/>
  <c r="R71" i="6" s="1"/>
  <c r="G72" i="1"/>
  <c r="G72" i="4" s="1"/>
  <c r="AG72" i="1"/>
  <c r="H72" i="6" s="1"/>
  <c r="AH72" i="1"/>
  <c r="J72" i="6" s="1"/>
  <c r="AI72" i="1"/>
  <c r="L72" i="6" s="1"/>
  <c r="AJ72" i="1"/>
  <c r="N72" i="6" s="1"/>
  <c r="AK72" i="1"/>
  <c r="R72" i="6" s="1"/>
  <c r="G73" i="1"/>
  <c r="G73" i="4" s="1"/>
  <c r="AG73" i="1"/>
  <c r="H73" i="6" s="1"/>
  <c r="AH73" i="1"/>
  <c r="J73" i="6" s="1"/>
  <c r="AI73" i="1"/>
  <c r="L73" i="6" s="1"/>
  <c r="AJ73" i="1"/>
  <c r="N73" i="6" s="1"/>
  <c r="AK73" i="1"/>
  <c r="R73" i="6" s="1"/>
  <c r="G74" i="1"/>
  <c r="G74" i="4" s="1"/>
  <c r="AG74" i="1"/>
  <c r="H74" i="6" s="1"/>
  <c r="AH74" i="1"/>
  <c r="J74" i="6" s="1"/>
  <c r="AI74" i="1"/>
  <c r="L74" i="6" s="1"/>
  <c r="AJ74" i="1"/>
  <c r="N74" i="6" s="1"/>
  <c r="AK74" i="1"/>
  <c r="R74" i="6" s="1"/>
  <c r="G75" i="1"/>
  <c r="G75" i="4" s="1"/>
  <c r="AG75" i="1"/>
  <c r="H75" i="6" s="1"/>
  <c r="AH75" i="1"/>
  <c r="J75" i="6" s="1"/>
  <c r="AI75" i="1"/>
  <c r="L75" i="6" s="1"/>
  <c r="AJ75" i="1"/>
  <c r="N75" i="6" s="1"/>
  <c r="AK75" i="1"/>
  <c r="R75" i="6" s="1"/>
  <c r="G76" i="1"/>
  <c r="G76" i="4" s="1"/>
  <c r="AG76" i="1"/>
  <c r="H76" i="6" s="1"/>
  <c r="AH76" i="1"/>
  <c r="J76" i="6" s="1"/>
  <c r="AI76" i="1"/>
  <c r="L76" i="6" s="1"/>
  <c r="AJ76" i="1"/>
  <c r="N76" i="6" s="1"/>
  <c r="AK76" i="1"/>
  <c r="R76" i="6" s="1"/>
  <c r="G77" i="1"/>
  <c r="G77" i="4" s="1"/>
  <c r="AG77" i="1"/>
  <c r="H77" i="6" s="1"/>
  <c r="AH77" i="1"/>
  <c r="J77" i="6" s="1"/>
  <c r="AI77" i="1"/>
  <c r="L77" i="6" s="1"/>
  <c r="J77" i="12" s="1"/>
  <c r="AJ77" i="1"/>
  <c r="N77" i="6" s="1"/>
  <c r="AK77" i="1"/>
  <c r="R77" i="6" s="1"/>
  <c r="G78" i="1"/>
  <c r="G78" i="4" s="1"/>
  <c r="AG78" i="1"/>
  <c r="H78" i="6" s="1"/>
  <c r="AH78" i="1"/>
  <c r="J78" i="6" s="1"/>
  <c r="AI78" i="1"/>
  <c r="L78" i="6" s="1"/>
  <c r="AJ78" i="1"/>
  <c r="N78" i="6" s="1"/>
  <c r="AK78" i="1"/>
  <c r="R78" i="6" s="1"/>
  <c r="G79" i="1"/>
  <c r="G79" i="4" s="1"/>
  <c r="AG79" i="1"/>
  <c r="H79" i="6" s="1"/>
  <c r="AH79" i="1"/>
  <c r="J79" i="6" s="1"/>
  <c r="K79" i="6" s="1"/>
  <c r="I79" i="9" s="1"/>
  <c r="AI79" i="1"/>
  <c r="L79" i="6" s="1"/>
  <c r="AJ79" i="1"/>
  <c r="N79" i="6" s="1"/>
  <c r="AK79" i="1"/>
  <c r="R79" i="6" s="1"/>
  <c r="G80" i="1"/>
  <c r="G80" i="4" s="1"/>
  <c r="AG80" i="1"/>
  <c r="H80" i="6" s="1"/>
  <c r="AH80" i="1"/>
  <c r="J80" i="6" s="1"/>
  <c r="AI80" i="1"/>
  <c r="L80" i="6" s="1"/>
  <c r="AJ80" i="1"/>
  <c r="N80" i="6" s="1"/>
  <c r="AK80" i="1"/>
  <c r="R80" i="6" s="1"/>
  <c r="G81" i="1"/>
  <c r="G81" i="4" s="1"/>
  <c r="AG81" i="1"/>
  <c r="H81" i="6" s="1"/>
  <c r="AH81" i="1"/>
  <c r="J81" i="6" s="1"/>
  <c r="AI81" i="1"/>
  <c r="L81" i="6" s="1"/>
  <c r="AJ81" i="1"/>
  <c r="N81" i="6" s="1"/>
  <c r="AK81" i="1"/>
  <c r="R81" i="6" s="1"/>
  <c r="G82" i="1"/>
  <c r="G82" i="4" s="1"/>
  <c r="AG82" i="1"/>
  <c r="H82" i="6" s="1"/>
  <c r="H82" i="12" s="1"/>
  <c r="AH82" i="1"/>
  <c r="J82" i="6" s="1"/>
  <c r="AI82" i="1"/>
  <c r="L82" i="6" s="1"/>
  <c r="AJ82" i="1"/>
  <c r="N82" i="6" s="1"/>
  <c r="AK82" i="1"/>
  <c r="R82" i="6" s="1"/>
  <c r="G83" i="1"/>
  <c r="G83" i="4" s="1"/>
  <c r="AG83" i="1"/>
  <c r="H83" i="6" s="1"/>
  <c r="AH83" i="1"/>
  <c r="J83" i="6" s="1"/>
  <c r="AI83" i="1"/>
  <c r="L83" i="6" s="1"/>
  <c r="AJ83" i="1"/>
  <c r="N83" i="6" s="1"/>
  <c r="AK83" i="1"/>
  <c r="R83" i="6" s="1"/>
  <c r="G84" i="1"/>
  <c r="G84" i="4" s="1"/>
  <c r="AG84" i="1"/>
  <c r="H84" i="6" s="1"/>
  <c r="AH84" i="1"/>
  <c r="J84" i="6" s="1"/>
  <c r="AI84" i="1"/>
  <c r="L84" i="6" s="1"/>
  <c r="AJ84" i="1"/>
  <c r="N84" i="6" s="1"/>
  <c r="AK84" i="1"/>
  <c r="R84" i="6" s="1"/>
  <c r="G85" i="1"/>
  <c r="G85" i="4" s="1"/>
  <c r="AG85" i="1"/>
  <c r="H85" i="6" s="1"/>
  <c r="AH85" i="1"/>
  <c r="J85" i="6" s="1"/>
  <c r="AI85" i="1"/>
  <c r="L85" i="6" s="1"/>
  <c r="AJ85" i="1"/>
  <c r="N85" i="6" s="1"/>
  <c r="AK85" i="1"/>
  <c r="R85" i="6" s="1"/>
  <c r="G86" i="1"/>
  <c r="G86" i="4" s="1"/>
  <c r="AG86" i="1"/>
  <c r="H86" i="6" s="1"/>
  <c r="H86" i="12" s="1"/>
  <c r="AH86" i="1"/>
  <c r="J86" i="6" s="1"/>
  <c r="AI86" i="1"/>
  <c r="L86" i="6" s="1"/>
  <c r="AJ86" i="1"/>
  <c r="N86" i="6" s="1"/>
  <c r="K86" i="12" s="1"/>
  <c r="AK86" i="1"/>
  <c r="R86" i="6" s="1"/>
  <c r="G87" i="1"/>
  <c r="G87" i="4" s="1"/>
  <c r="AG87" i="1"/>
  <c r="H87" i="6" s="1"/>
  <c r="AH87" i="1"/>
  <c r="J87" i="6" s="1"/>
  <c r="AI87" i="1"/>
  <c r="L87" i="6" s="1"/>
  <c r="AJ87" i="1"/>
  <c r="N87" i="6" s="1"/>
  <c r="AK87" i="1"/>
  <c r="R87" i="6" s="1"/>
  <c r="G88" i="1"/>
  <c r="G88" i="4" s="1"/>
  <c r="AG88" i="1"/>
  <c r="H88" i="6" s="1"/>
  <c r="H88" i="12" s="1"/>
  <c r="AH88" i="1"/>
  <c r="J88" i="6" s="1"/>
  <c r="AI88" i="1"/>
  <c r="L88" i="6" s="1"/>
  <c r="AJ88" i="1"/>
  <c r="N88" i="6" s="1"/>
  <c r="AK88" i="1"/>
  <c r="R88" i="6" s="1"/>
  <c r="G89" i="1"/>
  <c r="G89" i="4" s="1"/>
  <c r="AG89" i="1"/>
  <c r="H89" i="6" s="1"/>
  <c r="AH89" i="1"/>
  <c r="J89" i="6" s="1"/>
  <c r="AI89" i="1"/>
  <c r="L89" i="6" s="1"/>
  <c r="AJ89" i="1"/>
  <c r="N89" i="6" s="1"/>
  <c r="AK89" i="1"/>
  <c r="R89" i="6" s="1"/>
  <c r="G90" i="1"/>
  <c r="G90" i="4" s="1"/>
  <c r="AG90" i="1"/>
  <c r="H90" i="6" s="1"/>
  <c r="H90" i="12" s="1"/>
  <c r="AH90" i="1"/>
  <c r="J90" i="6" s="1"/>
  <c r="AI90" i="1"/>
  <c r="L90" i="6" s="1"/>
  <c r="AJ90" i="1"/>
  <c r="N90" i="6" s="1"/>
  <c r="AK90" i="1"/>
  <c r="R90" i="6" s="1"/>
  <c r="G91" i="1"/>
  <c r="G91" i="4" s="1"/>
  <c r="AG91" i="1"/>
  <c r="H91" i="6" s="1"/>
  <c r="AH91" i="1"/>
  <c r="J91" i="6" s="1"/>
  <c r="AI91" i="1"/>
  <c r="L91" i="6" s="1"/>
  <c r="AJ91" i="1"/>
  <c r="N91" i="6" s="1"/>
  <c r="AK91" i="1"/>
  <c r="R91" i="6" s="1"/>
  <c r="G92" i="1"/>
  <c r="G92" i="4" s="1"/>
  <c r="AG92" i="1"/>
  <c r="H92" i="6" s="1"/>
  <c r="AH92" i="1"/>
  <c r="J92" i="6" s="1"/>
  <c r="AI92" i="1"/>
  <c r="L92" i="6" s="1"/>
  <c r="AJ92" i="1"/>
  <c r="N92" i="6" s="1"/>
  <c r="AK92" i="1"/>
  <c r="R92" i="6" s="1"/>
  <c r="G93" i="1"/>
  <c r="G93" i="4" s="1"/>
  <c r="AG93" i="1"/>
  <c r="H93" i="6" s="1"/>
  <c r="AH93" i="1"/>
  <c r="J93" i="6" s="1"/>
  <c r="AI93" i="1"/>
  <c r="L93" i="6" s="1"/>
  <c r="AJ93" i="1"/>
  <c r="N93" i="6" s="1"/>
  <c r="K93" i="12" s="1"/>
  <c r="AK93" i="1"/>
  <c r="R93" i="6" s="1"/>
  <c r="G94" i="1"/>
  <c r="G94" i="4" s="1"/>
  <c r="AG94" i="1"/>
  <c r="H94" i="6" s="1"/>
  <c r="AH94" i="1"/>
  <c r="J94" i="6" s="1"/>
  <c r="AI94" i="1"/>
  <c r="L94" i="6" s="1"/>
  <c r="AJ94" i="1"/>
  <c r="N94" i="6" s="1"/>
  <c r="AK94" i="1"/>
  <c r="R94" i="6" s="1"/>
  <c r="G95" i="1"/>
  <c r="G95" i="4" s="1"/>
  <c r="AG95" i="1"/>
  <c r="H95" i="6" s="1"/>
  <c r="AH95" i="1"/>
  <c r="J95" i="6" s="1"/>
  <c r="AI95" i="1"/>
  <c r="L95" i="6" s="1"/>
  <c r="AJ95" i="1"/>
  <c r="N95" i="6" s="1"/>
  <c r="AK95" i="1"/>
  <c r="R95" i="6" s="1"/>
  <c r="G96" i="1"/>
  <c r="G96" i="4" s="1"/>
  <c r="AG96" i="1"/>
  <c r="H96" i="6" s="1"/>
  <c r="AH96" i="1"/>
  <c r="J96" i="6" s="1"/>
  <c r="AI96" i="1"/>
  <c r="L96" i="6" s="1"/>
  <c r="AJ96" i="1"/>
  <c r="N96" i="6" s="1"/>
  <c r="AK96" i="1"/>
  <c r="R96" i="6" s="1"/>
  <c r="G97" i="1"/>
  <c r="G97" i="3" s="1"/>
  <c r="AG97" i="1"/>
  <c r="H97" i="6" s="1"/>
  <c r="AH97" i="1"/>
  <c r="J97" i="6" s="1"/>
  <c r="AI97" i="1"/>
  <c r="L97" i="6" s="1"/>
  <c r="AJ97" i="1"/>
  <c r="N97" i="6" s="1"/>
  <c r="AK97" i="1"/>
  <c r="R97" i="6" s="1"/>
  <c r="G98" i="1"/>
  <c r="G98" i="4" s="1"/>
  <c r="AG98" i="1"/>
  <c r="H98" i="6" s="1"/>
  <c r="AH98" i="1"/>
  <c r="J98" i="6" s="1"/>
  <c r="I98" i="12" s="1"/>
  <c r="AI98" i="1"/>
  <c r="L98" i="6" s="1"/>
  <c r="AJ98" i="1"/>
  <c r="N98" i="6" s="1"/>
  <c r="AK98" i="1"/>
  <c r="R98" i="6" s="1"/>
  <c r="G99" i="1"/>
  <c r="G99" i="4" s="1"/>
  <c r="AG99" i="1"/>
  <c r="H99" i="6" s="1"/>
  <c r="AH99" i="1"/>
  <c r="J99" i="6" s="1"/>
  <c r="AI99" i="1"/>
  <c r="L99" i="6" s="1"/>
  <c r="AJ99" i="1"/>
  <c r="N99" i="6" s="1"/>
  <c r="AK99" i="1"/>
  <c r="R99" i="6" s="1"/>
  <c r="G100" i="1"/>
  <c r="G100" i="4" s="1"/>
  <c r="AG100" i="1"/>
  <c r="H100" i="6" s="1"/>
  <c r="H100" i="12" s="1"/>
  <c r="AH100" i="1"/>
  <c r="J100" i="6" s="1"/>
  <c r="AI100" i="1"/>
  <c r="L100" i="6" s="1"/>
  <c r="AJ100" i="1"/>
  <c r="N100" i="6" s="1"/>
  <c r="AK100" i="1"/>
  <c r="R100" i="6" s="1"/>
  <c r="G101" i="1"/>
  <c r="G101" i="4" s="1"/>
  <c r="AG101" i="1"/>
  <c r="H101" i="6" s="1"/>
  <c r="AH101" i="1"/>
  <c r="J101" i="6" s="1"/>
  <c r="AI101" i="1"/>
  <c r="L101" i="6" s="1"/>
  <c r="AJ101" i="1"/>
  <c r="N101" i="6" s="1"/>
  <c r="AK101" i="1"/>
  <c r="R101" i="6" s="1"/>
  <c r="G102" i="1"/>
  <c r="G102" i="4" s="1"/>
  <c r="AG102" i="1"/>
  <c r="H102" i="6" s="1"/>
  <c r="AH102" i="1"/>
  <c r="J102" i="6" s="1"/>
  <c r="AI102" i="1"/>
  <c r="L102" i="6" s="1"/>
  <c r="AJ102" i="1"/>
  <c r="N102" i="6" s="1"/>
  <c r="AK102" i="1"/>
  <c r="R102" i="6" s="1"/>
  <c r="G103" i="1"/>
  <c r="G103" i="4" s="1"/>
  <c r="AG103" i="1"/>
  <c r="H103" i="6" s="1"/>
  <c r="AH103" i="1"/>
  <c r="J103" i="6" s="1"/>
  <c r="AI103" i="1"/>
  <c r="L103" i="6" s="1"/>
  <c r="AJ103" i="1"/>
  <c r="N103" i="6" s="1"/>
  <c r="AK103" i="1"/>
  <c r="R103" i="6" s="1"/>
  <c r="G104" i="1"/>
  <c r="G104" i="4" s="1"/>
  <c r="AG104" i="1"/>
  <c r="H104" i="6" s="1"/>
  <c r="AH104" i="1"/>
  <c r="J104" i="6" s="1"/>
  <c r="AI104" i="1"/>
  <c r="L104" i="6" s="1"/>
  <c r="AJ104" i="1"/>
  <c r="N104" i="6" s="1"/>
  <c r="AK104" i="1"/>
  <c r="R104" i="6" s="1"/>
  <c r="G105" i="1"/>
  <c r="G105" i="4" s="1"/>
  <c r="AG105" i="1"/>
  <c r="H105" i="6" s="1"/>
  <c r="AH105" i="1"/>
  <c r="J105" i="6" s="1"/>
  <c r="AI105" i="1"/>
  <c r="L105" i="6" s="1"/>
  <c r="AJ105" i="1"/>
  <c r="N105" i="6" s="1"/>
  <c r="K105" i="12" s="1"/>
  <c r="AK105" i="1"/>
  <c r="R105" i="6" s="1"/>
  <c r="G106" i="1"/>
  <c r="G106" i="4" s="1"/>
  <c r="AG106" i="1"/>
  <c r="H106" i="6" s="1"/>
  <c r="AH106" i="1"/>
  <c r="J106" i="6" s="1"/>
  <c r="AI106" i="1"/>
  <c r="L106" i="6" s="1"/>
  <c r="AJ106" i="1"/>
  <c r="N106" i="6" s="1"/>
  <c r="AK106" i="1"/>
  <c r="R106" i="6" s="1"/>
  <c r="G107" i="1"/>
  <c r="G107" i="4" s="1"/>
  <c r="AG107" i="1"/>
  <c r="H107" i="6" s="1"/>
  <c r="AH107" i="1"/>
  <c r="J107" i="6" s="1"/>
  <c r="AI107" i="1"/>
  <c r="L107" i="6" s="1"/>
  <c r="AJ107" i="1"/>
  <c r="N107" i="6" s="1"/>
  <c r="AK107" i="1"/>
  <c r="R107" i="6" s="1"/>
  <c r="G108" i="1"/>
  <c r="G108" i="4" s="1"/>
  <c r="AG108" i="1"/>
  <c r="H108" i="6" s="1"/>
  <c r="AH108" i="1"/>
  <c r="J108" i="6" s="1"/>
  <c r="AI108" i="1"/>
  <c r="L108" i="6" s="1"/>
  <c r="AJ108" i="1"/>
  <c r="N108" i="6" s="1"/>
  <c r="AK108" i="1"/>
  <c r="R108" i="6" s="1"/>
  <c r="G109" i="1"/>
  <c r="G109" i="4" s="1"/>
  <c r="AG109" i="1"/>
  <c r="H109" i="6" s="1"/>
  <c r="AH109" i="1"/>
  <c r="J109" i="6" s="1"/>
  <c r="AI109" i="1"/>
  <c r="L109" i="6" s="1"/>
  <c r="AJ109" i="1"/>
  <c r="N109" i="6" s="1"/>
  <c r="AK109" i="1"/>
  <c r="R109" i="6" s="1"/>
  <c r="G110" i="1"/>
  <c r="G110" i="4" s="1"/>
  <c r="AG110" i="1"/>
  <c r="H110" i="6" s="1"/>
  <c r="AH110" i="1"/>
  <c r="J110" i="6" s="1"/>
  <c r="I110" i="12" s="1"/>
  <c r="AI110" i="1"/>
  <c r="L110" i="6" s="1"/>
  <c r="AJ110" i="1"/>
  <c r="N110" i="6" s="1"/>
  <c r="AK110" i="1"/>
  <c r="R110" i="6" s="1"/>
  <c r="G111" i="1"/>
  <c r="G111" i="4" s="1"/>
  <c r="AG111" i="1"/>
  <c r="H111" i="6" s="1"/>
  <c r="AH111" i="1"/>
  <c r="J111" i="6" s="1"/>
  <c r="AI111" i="1"/>
  <c r="L111" i="6" s="1"/>
  <c r="AJ111" i="1"/>
  <c r="N111" i="6" s="1"/>
  <c r="AK111" i="1"/>
  <c r="R111" i="6" s="1"/>
  <c r="G112" i="1"/>
  <c r="G112" i="4" s="1"/>
  <c r="AG112" i="1"/>
  <c r="H112" i="6" s="1"/>
  <c r="H112" i="12" s="1"/>
  <c r="AH112" i="1"/>
  <c r="J112" i="6" s="1"/>
  <c r="AI112" i="1"/>
  <c r="L112" i="6" s="1"/>
  <c r="AJ112" i="1"/>
  <c r="N112" i="6" s="1"/>
  <c r="AK112" i="1"/>
  <c r="R112" i="6" s="1"/>
  <c r="G113" i="1"/>
  <c r="G113" i="4" s="1"/>
  <c r="AG113" i="1"/>
  <c r="H113" i="6" s="1"/>
  <c r="AH113" i="1"/>
  <c r="J113" i="6" s="1"/>
  <c r="AI113" i="1"/>
  <c r="L113" i="6" s="1"/>
  <c r="AJ113" i="1"/>
  <c r="N113" i="6" s="1"/>
  <c r="K113" i="12" s="1"/>
  <c r="AK113" i="1"/>
  <c r="R113" i="6" s="1"/>
  <c r="G114" i="1"/>
  <c r="G114" i="4" s="1"/>
  <c r="AG114" i="1"/>
  <c r="H114" i="6" s="1"/>
  <c r="H114" i="12" s="1"/>
  <c r="AH114" i="1"/>
  <c r="J114" i="6" s="1"/>
  <c r="AI114" i="1"/>
  <c r="L114" i="6" s="1"/>
  <c r="AJ114" i="1"/>
  <c r="N114" i="6" s="1"/>
  <c r="AK114" i="1"/>
  <c r="R114" i="6" s="1"/>
  <c r="G115" i="1"/>
  <c r="G115" i="4" s="1"/>
  <c r="AG115" i="1"/>
  <c r="H115" i="6" s="1"/>
  <c r="AH115" i="1"/>
  <c r="J115" i="6" s="1"/>
  <c r="AI115" i="1"/>
  <c r="L115" i="6" s="1"/>
  <c r="AJ115" i="1"/>
  <c r="N115" i="6" s="1"/>
  <c r="AK115" i="1"/>
  <c r="R115" i="6" s="1"/>
  <c r="G116" i="1"/>
  <c r="G116" i="4" s="1"/>
  <c r="AG116" i="1"/>
  <c r="H116" i="6" s="1"/>
  <c r="H116" i="12" s="1"/>
  <c r="AH116" i="1"/>
  <c r="J116" i="6" s="1"/>
  <c r="AI116" i="1"/>
  <c r="L116" i="6" s="1"/>
  <c r="AJ116" i="1"/>
  <c r="N116" i="6" s="1"/>
  <c r="AK116" i="1"/>
  <c r="R116" i="6" s="1"/>
  <c r="G117" i="1"/>
  <c r="G117" i="4" s="1"/>
  <c r="AG117" i="1"/>
  <c r="H117" i="6" s="1"/>
  <c r="AH117" i="1"/>
  <c r="J117" i="6" s="1"/>
  <c r="AI117" i="1"/>
  <c r="L117" i="6" s="1"/>
  <c r="AJ117" i="1"/>
  <c r="N117" i="6" s="1"/>
  <c r="K117" i="12" s="1"/>
  <c r="AK117" i="1"/>
  <c r="R117" i="6" s="1"/>
  <c r="G118" i="1"/>
  <c r="G118" i="4" s="1"/>
  <c r="AG118" i="1"/>
  <c r="H118" i="6" s="1"/>
  <c r="AH118" i="1"/>
  <c r="J118" i="6" s="1"/>
  <c r="AI118" i="1"/>
  <c r="L118" i="6" s="1"/>
  <c r="AJ118" i="1"/>
  <c r="N118" i="6" s="1"/>
  <c r="AK118" i="1"/>
  <c r="R118" i="6" s="1"/>
  <c r="G119" i="1"/>
  <c r="G119" i="4" s="1"/>
  <c r="AG119" i="1"/>
  <c r="H119" i="6" s="1"/>
  <c r="AH119" i="1"/>
  <c r="J119" i="6" s="1"/>
  <c r="AI119" i="1"/>
  <c r="L119" i="6" s="1"/>
  <c r="AJ119" i="1"/>
  <c r="N119" i="6" s="1"/>
  <c r="AK119" i="1"/>
  <c r="R119" i="6" s="1"/>
  <c r="G120" i="1"/>
  <c r="G120" i="4" s="1"/>
  <c r="AG120" i="1"/>
  <c r="H120" i="6" s="1"/>
  <c r="AH120" i="1"/>
  <c r="J120" i="6" s="1"/>
  <c r="AI120" i="1"/>
  <c r="L120" i="6" s="1"/>
  <c r="AJ120" i="1"/>
  <c r="N120" i="6" s="1"/>
  <c r="AK120" i="1"/>
  <c r="R120" i="6" s="1"/>
  <c r="G121" i="1"/>
  <c r="G121" i="4" s="1"/>
  <c r="AG121" i="1"/>
  <c r="H121" i="6" s="1"/>
  <c r="AH121" i="1"/>
  <c r="J121" i="6" s="1"/>
  <c r="AI121" i="1"/>
  <c r="L121" i="6" s="1"/>
  <c r="AJ121" i="1"/>
  <c r="N121" i="6" s="1"/>
  <c r="AK121" i="1"/>
  <c r="R121" i="6" s="1"/>
  <c r="S121" i="6" s="1"/>
  <c r="M121" i="9" s="1"/>
  <c r="G122" i="1"/>
  <c r="G122" i="4" s="1"/>
  <c r="AG122" i="1"/>
  <c r="H122" i="6" s="1"/>
  <c r="AH122" i="1"/>
  <c r="J122" i="6" s="1"/>
  <c r="AI122" i="1"/>
  <c r="L122" i="6" s="1"/>
  <c r="AJ122" i="1"/>
  <c r="N122" i="6" s="1"/>
  <c r="K122" i="12" s="1"/>
  <c r="AK122" i="1"/>
  <c r="R122" i="6" s="1"/>
  <c r="G123" i="1"/>
  <c r="G123" i="4" s="1"/>
  <c r="AG123" i="1"/>
  <c r="H123" i="6" s="1"/>
  <c r="AH123" i="1"/>
  <c r="J123" i="6" s="1"/>
  <c r="AI123" i="1"/>
  <c r="L123" i="6" s="1"/>
  <c r="J123" i="12" s="1"/>
  <c r="AJ123" i="1"/>
  <c r="N123" i="6" s="1"/>
  <c r="AK123" i="1"/>
  <c r="R123" i="6" s="1"/>
  <c r="G124" i="1"/>
  <c r="G124" i="4" s="1"/>
  <c r="AG124" i="1"/>
  <c r="H124" i="6" s="1"/>
  <c r="AH124" i="1"/>
  <c r="J124" i="6" s="1"/>
  <c r="AI124" i="1"/>
  <c r="L124" i="6" s="1"/>
  <c r="AJ124" i="1"/>
  <c r="N124" i="6" s="1"/>
  <c r="AK124" i="1"/>
  <c r="R124" i="6" s="1"/>
  <c r="G125" i="1"/>
  <c r="G125" i="4" s="1"/>
  <c r="AG125" i="1"/>
  <c r="H125" i="6" s="1"/>
  <c r="AH125" i="1"/>
  <c r="J125" i="6" s="1"/>
  <c r="AI125" i="1"/>
  <c r="L125" i="6" s="1"/>
  <c r="AJ125" i="1"/>
  <c r="N125" i="6" s="1"/>
  <c r="AK125" i="1"/>
  <c r="R125" i="6" s="1"/>
  <c r="G126" i="1"/>
  <c r="G126" i="4" s="1"/>
  <c r="AG126" i="1"/>
  <c r="H126" i="6" s="1"/>
  <c r="H126" i="12" s="1"/>
  <c r="AH126" i="1"/>
  <c r="J126" i="6" s="1"/>
  <c r="AI126" i="1"/>
  <c r="L126" i="6" s="1"/>
  <c r="AJ126" i="1"/>
  <c r="N126" i="6" s="1"/>
  <c r="AK126" i="1"/>
  <c r="R126" i="6" s="1"/>
  <c r="G127" i="1"/>
  <c r="G127" i="4" s="1"/>
  <c r="AG127" i="1"/>
  <c r="H127" i="6" s="1"/>
  <c r="AH127" i="1"/>
  <c r="J127" i="6" s="1"/>
  <c r="AI127" i="1"/>
  <c r="L127" i="6" s="1"/>
  <c r="AJ127" i="1"/>
  <c r="N127" i="6" s="1"/>
  <c r="AK127" i="1"/>
  <c r="R127" i="6" s="1"/>
  <c r="G128" i="1"/>
  <c r="G128" i="4" s="1"/>
  <c r="AG128" i="1"/>
  <c r="H128" i="6" s="1"/>
  <c r="AH128" i="1"/>
  <c r="J128" i="6" s="1"/>
  <c r="AI128" i="1"/>
  <c r="L128" i="6" s="1"/>
  <c r="AJ128" i="1"/>
  <c r="N128" i="6" s="1"/>
  <c r="AK128" i="1"/>
  <c r="R128" i="6" s="1"/>
  <c r="G129" i="1"/>
  <c r="G129" i="4" s="1"/>
  <c r="AG129" i="1"/>
  <c r="H129" i="6" s="1"/>
  <c r="AH129" i="1"/>
  <c r="J129" i="6" s="1"/>
  <c r="AI129" i="1"/>
  <c r="L129" i="6" s="1"/>
  <c r="AJ129" i="1"/>
  <c r="N129" i="6" s="1"/>
  <c r="AK129" i="1"/>
  <c r="R129" i="6" s="1"/>
  <c r="G130" i="1"/>
  <c r="G130" i="4" s="1"/>
  <c r="AG130" i="1"/>
  <c r="H130" i="6" s="1"/>
  <c r="AH130" i="1"/>
  <c r="J130" i="6" s="1"/>
  <c r="AI130" i="1"/>
  <c r="L130" i="6" s="1"/>
  <c r="AJ130" i="1"/>
  <c r="N130" i="6" s="1"/>
  <c r="AK130" i="1"/>
  <c r="R130" i="6" s="1"/>
  <c r="G131" i="1"/>
  <c r="G131" i="4" s="1"/>
  <c r="AG131" i="1"/>
  <c r="H131" i="6" s="1"/>
  <c r="AH131" i="1"/>
  <c r="J131" i="6" s="1"/>
  <c r="AI131" i="1"/>
  <c r="L131" i="6" s="1"/>
  <c r="AJ131" i="1"/>
  <c r="N131" i="6" s="1"/>
  <c r="AK131" i="1"/>
  <c r="R131" i="6" s="1"/>
  <c r="G132" i="1"/>
  <c r="G132" i="4" s="1"/>
  <c r="AG132" i="1"/>
  <c r="H132" i="6" s="1"/>
  <c r="AH132" i="1"/>
  <c r="J132" i="6" s="1"/>
  <c r="AI132" i="1"/>
  <c r="L132" i="6" s="1"/>
  <c r="AJ132" i="1"/>
  <c r="N132" i="6" s="1"/>
  <c r="AK132" i="1"/>
  <c r="R132" i="6" s="1"/>
  <c r="G133" i="1"/>
  <c r="G133" i="4" s="1"/>
  <c r="AG133" i="1"/>
  <c r="H133" i="6" s="1"/>
  <c r="AH133" i="1"/>
  <c r="J133" i="6" s="1"/>
  <c r="AI133" i="1"/>
  <c r="L133" i="6" s="1"/>
  <c r="AJ133" i="1"/>
  <c r="N133" i="6" s="1"/>
  <c r="AK133" i="1"/>
  <c r="R133" i="6" s="1"/>
  <c r="G134" i="1"/>
  <c r="G134" i="4" s="1"/>
  <c r="AG134" i="1"/>
  <c r="H134" i="6" s="1"/>
  <c r="AH134" i="1"/>
  <c r="J134" i="6" s="1"/>
  <c r="I134" i="12" s="1"/>
  <c r="AI134" i="1"/>
  <c r="L134" i="6" s="1"/>
  <c r="AJ134" i="1"/>
  <c r="N134" i="6" s="1"/>
  <c r="AK134" i="1"/>
  <c r="R134" i="6" s="1"/>
  <c r="G135" i="1"/>
  <c r="G135" i="4" s="1"/>
  <c r="AG135" i="1"/>
  <c r="H135" i="6" s="1"/>
  <c r="AH135" i="1"/>
  <c r="J135" i="6" s="1"/>
  <c r="AI135" i="1"/>
  <c r="L135" i="6" s="1"/>
  <c r="AJ135" i="1"/>
  <c r="N135" i="6" s="1"/>
  <c r="AK135" i="1"/>
  <c r="R135" i="6" s="1"/>
  <c r="G136" i="1"/>
  <c r="G136" i="4" s="1"/>
  <c r="AG136" i="1"/>
  <c r="H136" i="6" s="1"/>
  <c r="H136" i="12" s="1"/>
  <c r="AH136" i="1"/>
  <c r="J136" i="6" s="1"/>
  <c r="AI136" i="1"/>
  <c r="L136" i="6" s="1"/>
  <c r="AJ136" i="1"/>
  <c r="N136" i="6" s="1"/>
  <c r="AK136" i="1"/>
  <c r="R136" i="6" s="1"/>
  <c r="G137" i="1"/>
  <c r="G137" i="4" s="1"/>
  <c r="AG137" i="1"/>
  <c r="H137" i="6" s="1"/>
  <c r="AH137" i="1"/>
  <c r="J137" i="6" s="1"/>
  <c r="AI137" i="1"/>
  <c r="L137" i="6" s="1"/>
  <c r="AJ137" i="1"/>
  <c r="N137" i="6" s="1"/>
  <c r="AK137" i="1"/>
  <c r="R137" i="6" s="1"/>
  <c r="G138" i="1"/>
  <c r="G138" i="4" s="1"/>
  <c r="AG138" i="1"/>
  <c r="H138" i="6" s="1"/>
  <c r="AH138" i="1"/>
  <c r="J138" i="6" s="1"/>
  <c r="AI138" i="1"/>
  <c r="L138" i="6" s="1"/>
  <c r="J138" i="12" s="1"/>
  <c r="AJ138" i="1"/>
  <c r="N138" i="6" s="1"/>
  <c r="AK138" i="1"/>
  <c r="R138" i="6" s="1"/>
  <c r="G139" i="1"/>
  <c r="G139" i="4" s="1"/>
  <c r="AG139" i="1"/>
  <c r="H139" i="6" s="1"/>
  <c r="AH139" i="1"/>
  <c r="J139" i="6" s="1"/>
  <c r="AI139" i="1"/>
  <c r="L139" i="6" s="1"/>
  <c r="AJ139" i="1"/>
  <c r="N139" i="6" s="1"/>
  <c r="AK139" i="1"/>
  <c r="R139" i="6" s="1"/>
  <c r="G140" i="1"/>
  <c r="G140" i="4" s="1"/>
  <c r="AG140" i="1"/>
  <c r="H140" i="6" s="1"/>
  <c r="H140" i="12" s="1"/>
  <c r="AH140" i="1"/>
  <c r="J140" i="6" s="1"/>
  <c r="AI140" i="1"/>
  <c r="L140" i="6" s="1"/>
  <c r="AJ140" i="1"/>
  <c r="N140" i="6" s="1"/>
  <c r="AK140" i="1"/>
  <c r="R140" i="6" s="1"/>
  <c r="G141" i="1"/>
  <c r="G141" i="4" s="1"/>
  <c r="AG141" i="1"/>
  <c r="H141" i="6" s="1"/>
  <c r="AH141" i="1"/>
  <c r="J141" i="6" s="1"/>
  <c r="AI141" i="1"/>
  <c r="L141" i="6" s="1"/>
  <c r="AJ141" i="1"/>
  <c r="N141" i="6" s="1"/>
  <c r="K141" i="12" s="1"/>
  <c r="AK141" i="1"/>
  <c r="R141" i="6" s="1"/>
  <c r="G142" i="1"/>
  <c r="G142" i="4" s="1"/>
  <c r="AG142" i="1"/>
  <c r="H142" i="6" s="1"/>
  <c r="AH142" i="1"/>
  <c r="J142" i="6" s="1"/>
  <c r="AI142" i="1"/>
  <c r="L142" i="6" s="1"/>
  <c r="AJ142" i="1"/>
  <c r="N142" i="6" s="1"/>
  <c r="AK142" i="1"/>
  <c r="R142" i="6" s="1"/>
  <c r="G143" i="1"/>
  <c r="G143" i="4" s="1"/>
  <c r="AG143" i="1"/>
  <c r="H143" i="6" s="1"/>
  <c r="AH143" i="1"/>
  <c r="J143" i="6" s="1"/>
  <c r="AI143" i="1"/>
  <c r="L143" i="6" s="1"/>
  <c r="AJ143" i="1"/>
  <c r="N143" i="6" s="1"/>
  <c r="AK143" i="1"/>
  <c r="R143" i="6" s="1"/>
  <c r="G144" i="1"/>
  <c r="G144" i="4" s="1"/>
  <c r="AG144" i="1"/>
  <c r="H144" i="6" s="1"/>
  <c r="AH144" i="1"/>
  <c r="J144" i="6" s="1"/>
  <c r="AI144" i="1"/>
  <c r="L144" i="6" s="1"/>
  <c r="AJ144" i="1"/>
  <c r="N144" i="6" s="1"/>
  <c r="AK144" i="1"/>
  <c r="R144" i="6" s="1"/>
  <c r="G145" i="1"/>
  <c r="G145" i="4" s="1"/>
  <c r="AG145" i="1"/>
  <c r="H145" i="6" s="1"/>
  <c r="AH145" i="1"/>
  <c r="J145" i="6" s="1"/>
  <c r="AI145" i="1"/>
  <c r="L145" i="6" s="1"/>
  <c r="AJ145" i="1"/>
  <c r="N145" i="6" s="1"/>
  <c r="AK145" i="1"/>
  <c r="R145" i="6" s="1"/>
  <c r="G146" i="1"/>
  <c r="G146" i="3" s="1"/>
  <c r="AG146" i="1"/>
  <c r="H146" i="6" s="1"/>
  <c r="AH146" i="1"/>
  <c r="J146" i="6" s="1"/>
  <c r="AI146" i="1"/>
  <c r="L146" i="6" s="1"/>
  <c r="AJ146" i="1"/>
  <c r="N146" i="6" s="1"/>
  <c r="AK146" i="1"/>
  <c r="R146" i="6" s="1"/>
  <c r="G147" i="1"/>
  <c r="G147" i="4" s="1"/>
  <c r="AG147" i="1"/>
  <c r="H147" i="6" s="1"/>
  <c r="AH147" i="1"/>
  <c r="J147" i="6" s="1"/>
  <c r="AI147" i="1"/>
  <c r="L147" i="6" s="1"/>
  <c r="AJ147" i="1"/>
  <c r="N147" i="6" s="1"/>
  <c r="AK147" i="1"/>
  <c r="R147" i="6" s="1"/>
  <c r="G148" i="1"/>
  <c r="G148" i="4" s="1"/>
  <c r="AG148" i="1"/>
  <c r="H148" i="6" s="1"/>
  <c r="H148" i="12" s="1"/>
  <c r="AH148" i="1"/>
  <c r="J148" i="6" s="1"/>
  <c r="AI148" i="1"/>
  <c r="L148" i="6" s="1"/>
  <c r="AJ148" i="1"/>
  <c r="N148" i="6" s="1"/>
  <c r="AK148" i="1"/>
  <c r="R148" i="6" s="1"/>
  <c r="G149" i="1"/>
  <c r="G149" i="4" s="1"/>
  <c r="AG149" i="1"/>
  <c r="H149" i="6" s="1"/>
  <c r="AH149" i="1"/>
  <c r="J149" i="6" s="1"/>
  <c r="AI149" i="1"/>
  <c r="L149" i="6" s="1"/>
  <c r="AJ149" i="1"/>
  <c r="N149" i="6" s="1"/>
  <c r="AK149" i="1"/>
  <c r="R149" i="6" s="1"/>
  <c r="G150" i="1"/>
  <c r="G150" i="4" s="1"/>
  <c r="AG150" i="1"/>
  <c r="H150" i="6" s="1"/>
  <c r="H150" i="12" s="1"/>
  <c r="AH150" i="1"/>
  <c r="J150" i="6" s="1"/>
  <c r="AI150" i="1"/>
  <c r="L150" i="6" s="1"/>
  <c r="AJ150" i="1"/>
  <c r="N150" i="6" s="1"/>
  <c r="AK150" i="1"/>
  <c r="R150" i="6" s="1"/>
  <c r="G151" i="1"/>
  <c r="G151" i="4" s="1"/>
  <c r="AG151" i="1"/>
  <c r="H151" i="6" s="1"/>
  <c r="AH151" i="1"/>
  <c r="J151" i="6" s="1"/>
  <c r="AI151" i="1"/>
  <c r="L151" i="6" s="1"/>
  <c r="AJ151" i="1"/>
  <c r="N151" i="6" s="1"/>
  <c r="AK151" i="1"/>
  <c r="R151" i="6" s="1"/>
  <c r="G152" i="1"/>
  <c r="G152" i="4" s="1"/>
  <c r="AG152" i="1"/>
  <c r="H152" i="6" s="1"/>
  <c r="AH152" i="1"/>
  <c r="J152" i="6" s="1"/>
  <c r="AI152" i="1"/>
  <c r="L152" i="6" s="1"/>
  <c r="AJ152" i="1"/>
  <c r="N152" i="6" s="1"/>
  <c r="AK152" i="1"/>
  <c r="R152" i="6" s="1"/>
  <c r="G153" i="1"/>
  <c r="G153" i="4" s="1"/>
  <c r="AG153" i="1"/>
  <c r="H153" i="6" s="1"/>
  <c r="AH153" i="1"/>
  <c r="J153" i="6" s="1"/>
  <c r="AI153" i="1"/>
  <c r="L153" i="6" s="1"/>
  <c r="AJ153" i="1"/>
  <c r="N153" i="6" s="1"/>
  <c r="K153" i="12" s="1"/>
  <c r="AK153" i="1"/>
  <c r="R153" i="6" s="1"/>
  <c r="G154" i="1"/>
  <c r="G154" i="4" s="1"/>
  <c r="AG154" i="1"/>
  <c r="H154" i="6" s="1"/>
  <c r="AH154" i="1"/>
  <c r="J154" i="6" s="1"/>
  <c r="AI154" i="1"/>
  <c r="L154" i="6" s="1"/>
  <c r="AJ154" i="1"/>
  <c r="N154" i="6" s="1"/>
  <c r="AK154" i="1"/>
  <c r="R154" i="6" s="1"/>
  <c r="G155" i="1"/>
  <c r="G155" i="4" s="1"/>
  <c r="AG155" i="1"/>
  <c r="H155" i="6" s="1"/>
  <c r="AH155" i="1"/>
  <c r="J155" i="6" s="1"/>
  <c r="AI155" i="1"/>
  <c r="L155" i="6" s="1"/>
  <c r="AJ155" i="1"/>
  <c r="N155" i="6" s="1"/>
  <c r="AK155" i="1"/>
  <c r="R155" i="6" s="1"/>
  <c r="G156" i="1"/>
  <c r="G156" i="3" s="1"/>
  <c r="AG156" i="1"/>
  <c r="H156" i="6" s="1"/>
  <c r="AH156" i="1"/>
  <c r="J156" i="6" s="1"/>
  <c r="AI156" i="1"/>
  <c r="L156" i="6" s="1"/>
  <c r="AJ156" i="1"/>
  <c r="N156" i="6" s="1"/>
  <c r="AK156" i="1"/>
  <c r="R156" i="6" s="1"/>
  <c r="G157" i="1"/>
  <c r="G157" i="3" s="1"/>
  <c r="AG157" i="1"/>
  <c r="H157" i="6" s="1"/>
  <c r="AH157" i="1"/>
  <c r="J157" i="6" s="1"/>
  <c r="AI157" i="1"/>
  <c r="L157" i="6" s="1"/>
  <c r="AJ157" i="1"/>
  <c r="N157" i="6" s="1"/>
  <c r="AK157" i="1"/>
  <c r="R157" i="6" s="1"/>
  <c r="G158" i="1"/>
  <c r="G158" i="4" s="1"/>
  <c r="AG158" i="1"/>
  <c r="H158" i="6" s="1"/>
  <c r="AH158" i="1"/>
  <c r="J158" i="6" s="1"/>
  <c r="AI158" i="1"/>
  <c r="L158" i="6" s="1"/>
  <c r="AJ158" i="1"/>
  <c r="N158" i="6" s="1"/>
  <c r="AK158" i="1"/>
  <c r="R158" i="6" s="1"/>
  <c r="G159" i="1"/>
  <c r="G159" i="4" s="1"/>
  <c r="AG159" i="1"/>
  <c r="H159" i="6" s="1"/>
  <c r="AH159" i="1"/>
  <c r="J159" i="6" s="1"/>
  <c r="AI159" i="1"/>
  <c r="L159" i="6" s="1"/>
  <c r="AJ159" i="1"/>
  <c r="N159" i="6" s="1"/>
  <c r="AK159" i="1"/>
  <c r="R159" i="6" s="1"/>
  <c r="G160" i="1"/>
  <c r="G160" i="4" s="1"/>
  <c r="AG160" i="1"/>
  <c r="H160" i="6" s="1"/>
  <c r="AH160" i="1"/>
  <c r="J160" i="6" s="1"/>
  <c r="AI160" i="1"/>
  <c r="L160" i="6" s="1"/>
  <c r="AJ160" i="1"/>
  <c r="N160" i="6" s="1"/>
  <c r="AK160" i="1"/>
  <c r="R160" i="6" s="1"/>
  <c r="G161" i="1"/>
  <c r="G161" i="4" s="1"/>
  <c r="AG161" i="1"/>
  <c r="H161" i="6" s="1"/>
  <c r="AH161" i="1"/>
  <c r="J161" i="6" s="1"/>
  <c r="AI161" i="1"/>
  <c r="L161" i="6" s="1"/>
  <c r="AJ161" i="1"/>
  <c r="N161" i="6" s="1"/>
  <c r="AK161" i="1"/>
  <c r="R161" i="6" s="1"/>
  <c r="G162" i="1"/>
  <c r="G162" i="4" s="1"/>
  <c r="AG162" i="1"/>
  <c r="H162" i="6" s="1"/>
  <c r="H162" i="12" s="1"/>
  <c r="AH162" i="1"/>
  <c r="J162" i="6" s="1"/>
  <c r="AI162" i="1"/>
  <c r="L162" i="6" s="1"/>
  <c r="AJ162" i="1"/>
  <c r="N162" i="6" s="1"/>
  <c r="AK162" i="1"/>
  <c r="R162" i="6" s="1"/>
  <c r="G163" i="1"/>
  <c r="G163" i="4" s="1"/>
  <c r="AG163" i="1"/>
  <c r="H163" i="6" s="1"/>
  <c r="AH163" i="1"/>
  <c r="J163" i="6" s="1"/>
  <c r="AI163" i="1"/>
  <c r="L163" i="6" s="1"/>
  <c r="AJ163" i="1"/>
  <c r="N163" i="6" s="1"/>
  <c r="AK163" i="1"/>
  <c r="R163" i="6" s="1"/>
  <c r="H40" i="8"/>
  <c r="I40" i="8" s="1"/>
  <c r="AG5" i="3"/>
  <c r="AH5" i="3"/>
  <c r="AI5" i="3"/>
  <c r="AJ5" i="3"/>
  <c r="AK5" i="3"/>
  <c r="AG7" i="3"/>
  <c r="AH7" i="3"/>
  <c r="AI7" i="3"/>
  <c r="AJ7" i="3"/>
  <c r="AK7" i="3"/>
  <c r="AG8" i="3"/>
  <c r="AH8" i="3"/>
  <c r="AI8" i="3"/>
  <c r="AJ8" i="3"/>
  <c r="AK8" i="3"/>
  <c r="AG9" i="3"/>
  <c r="AH9" i="3"/>
  <c r="AI9" i="3"/>
  <c r="AJ9" i="3"/>
  <c r="AK9" i="3"/>
  <c r="AG10" i="3"/>
  <c r="AH10" i="3"/>
  <c r="AI10" i="3"/>
  <c r="AJ10" i="3"/>
  <c r="AK10" i="3"/>
  <c r="AG11" i="3"/>
  <c r="AH11" i="3"/>
  <c r="AI11" i="3"/>
  <c r="AJ11" i="3"/>
  <c r="AK11" i="3"/>
  <c r="AG12" i="3"/>
  <c r="AH12" i="3"/>
  <c r="AI12" i="3"/>
  <c r="AJ12" i="3"/>
  <c r="AK12" i="3"/>
  <c r="AG13" i="3"/>
  <c r="AH13" i="3"/>
  <c r="AI13" i="3"/>
  <c r="AJ13" i="3"/>
  <c r="AK13" i="3"/>
  <c r="AG14" i="3"/>
  <c r="AH14" i="3"/>
  <c r="AI14" i="3"/>
  <c r="AJ14" i="3"/>
  <c r="AK14" i="3"/>
  <c r="AG15" i="3"/>
  <c r="AH15" i="3"/>
  <c r="AI15" i="3"/>
  <c r="AJ15" i="3"/>
  <c r="AK15" i="3"/>
  <c r="AG16" i="3"/>
  <c r="AH16" i="3"/>
  <c r="AI16" i="3"/>
  <c r="AJ16" i="3"/>
  <c r="AK16" i="3"/>
  <c r="AG17" i="3"/>
  <c r="AH17" i="3"/>
  <c r="AI17" i="3"/>
  <c r="AJ17" i="3"/>
  <c r="AK17" i="3"/>
  <c r="AG18" i="3"/>
  <c r="AH18" i="3"/>
  <c r="AI18" i="3"/>
  <c r="AJ18" i="3"/>
  <c r="AK18" i="3"/>
  <c r="AG19" i="3"/>
  <c r="AH19" i="3"/>
  <c r="AI19" i="3"/>
  <c r="AJ19" i="3"/>
  <c r="AK19" i="3"/>
  <c r="AG20" i="3"/>
  <c r="AH20" i="3"/>
  <c r="AI20" i="3"/>
  <c r="AJ20" i="3"/>
  <c r="AK20" i="3"/>
  <c r="AG21" i="3"/>
  <c r="AH21" i="3"/>
  <c r="AI21" i="3"/>
  <c r="AJ21" i="3"/>
  <c r="AK21" i="3"/>
  <c r="AG22" i="3"/>
  <c r="AH22" i="3"/>
  <c r="AI22" i="3"/>
  <c r="AJ22" i="3"/>
  <c r="AK22" i="3"/>
  <c r="AG23" i="3"/>
  <c r="AH23" i="3"/>
  <c r="AI23" i="3"/>
  <c r="AJ23" i="3"/>
  <c r="AK23" i="3"/>
  <c r="AG24" i="3"/>
  <c r="AH24" i="3"/>
  <c r="AI24" i="3"/>
  <c r="AJ24" i="3"/>
  <c r="AK24" i="3"/>
  <c r="AG25" i="3"/>
  <c r="AH25" i="3"/>
  <c r="AI25" i="3"/>
  <c r="AJ25" i="3"/>
  <c r="AK25" i="3"/>
  <c r="AG26" i="3"/>
  <c r="AH26" i="3"/>
  <c r="AI26" i="3"/>
  <c r="AJ26" i="3"/>
  <c r="AK26" i="3"/>
  <c r="AG27" i="3"/>
  <c r="AH27" i="3"/>
  <c r="AI27" i="3"/>
  <c r="AJ27" i="3"/>
  <c r="AK27" i="3"/>
  <c r="AG28" i="3"/>
  <c r="AH28" i="3"/>
  <c r="AI28" i="3"/>
  <c r="AJ28" i="3"/>
  <c r="AK28" i="3"/>
  <c r="AG29" i="3"/>
  <c r="AH29" i="3"/>
  <c r="AI29" i="3"/>
  <c r="AJ29" i="3"/>
  <c r="AK29" i="3"/>
  <c r="AG30" i="3"/>
  <c r="AH30" i="3"/>
  <c r="AI30" i="3"/>
  <c r="AJ30" i="3"/>
  <c r="AK30" i="3"/>
  <c r="AG31" i="3"/>
  <c r="AH31" i="3"/>
  <c r="AI31" i="3"/>
  <c r="AJ31" i="3"/>
  <c r="AK31" i="3"/>
  <c r="AG32" i="3"/>
  <c r="AH32" i="3"/>
  <c r="AI32" i="3"/>
  <c r="AJ32" i="3"/>
  <c r="AK32" i="3"/>
  <c r="AG33" i="3"/>
  <c r="AH33" i="3"/>
  <c r="AI33" i="3"/>
  <c r="AJ33" i="3"/>
  <c r="AK33" i="3"/>
  <c r="AG34" i="3"/>
  <c r="AH34" i="3"/>
  <c r="AI34" i="3"/>
  <c r="AJ34" i="3"/>
  <c r="AK34" i="3"/>
  <c r="AG35" i="3"/>
  <c r="AH35" i="3"/>
  <c r="AI35" i="3"/>
  <c r="AJ35" i="3"/>
  <c r="AK35" i="3"/>
  <c r="AG36" i="3"/>
  <c r="AH36" i="3"/>
  <c r="AI36" i="3"/>
  <c r="AJ36" i="3"/>
  <c r="AK36" i="3"/>
  <c r="AG37" i="3"/>
  <c r="AH37" i="3"/>
  <c r="AI37" i="3"/>
  <c r="AJ37" i="3"/>
  <c r="AK37" i="3"/>
  <c r="AG38" i="3"/>
  <c r="AH38" i="3"/>
  <c r="AI38" i="3"/>
  <c r="AJ38" i="3"/>
  <c r="AK38" i="3"/>
  <c r="AG39" i="3"/>
  <c r="AH39" i="3"/>
  <c r="AI39" i="3"/>
  <c r="AJ39" i="3"/>
  <c r="AK39" i="3"/>
  <c r="AG40" i="3"/>
  <c r="AH40" i="3"/>
  <c r="AI40" i="3"/>
  <c r="AJ40" i="3"/>
  <c r="AK40" i="3"/>
  <c r="AG41" i="3"/>
  <c r="AH41" i="3"/>
  <c r="AI41" i="3"/>
  <c r="AJ41" i="3"/>
  <c r="AK41" i="3"/>
  <c r="AG42" i="3"/>
  <c r="AH42" i="3"/>
  <c r="AI42" i="3"/>
  <c r="AJ42" i="3"/>
  <c r="AK42" i="3"/>
  <c r="AG43" i="3"/>
  <c r="AH43" i="3"/>
  <c r="AI43" i="3"/>
  <c r="AJ43" i="3"/>
  <c r="AK43" i="3"/>
  <c r="AG44" i="3"/>
  <c r="AH44" i="3"/>
  <c r="AI44" i="3"/>
  <c r="AJ44" i="3"/>
  <c r="AK44" i="3"/>
  <c r="AG45" i="3"/>
  <c r="AH45" i="3"/>
  <c r="AI45" i="3"/>
  <c r="AJ45" i="3"/>
  <c r="AK45" i="3"/>
  <c r="AG46" i="3"/>
  <c r="AH46" i="3"/>
  <c r="AI46" i="3"/>
  <c r="AJ46" i="3"/>
  <c r="AK46" i="3"/>
  <c r="AG47" i="3"/>
  <c r="AH47" i="3"/>
  <c r="AI47" i="3"/>
  <c r="AJ47" i="3"/>
  <c r="AK47" i="3"/>
  <c r="AG48" i="3"/>
  <c r="AH48" i="3"/>
  <c r="AI48" i="3"/>
  <c r="AJ48" i="3"/>
  <c r="AK48" i="3"/>
  <c r="AK4" i="3"/>
  <c r="AJ4" i="3"/>
  <c r="AI4" i="3"/>
  <c r="AH4" i="3"/>
  <c r="AG4" i="3"/>
  <c r="AH4" i="1"/>
  <c r="AG4" i="1"/>
  <c r="AG27" i="1"/>
  <c r="AH27" i="1"/>
  <c r="AI27" i="1"/>
  <c r="AJ27" i="1"/>
  <c r="AK27" i="1"/>
  <c r="AG28" i="1"/>
  <c r="AH28" i="1"/>
  <c r="AI28" i="1"/>
  <c r="AJ28" i="1"/>
  <c r="AK28" i="1"/>
  <c r="AG29" i="1"/>
  <c r="AH29" i="1"/>
  <c r="AI29" i="1"/>
  <c r="AJ29" i="1"/>
  <c r="AK29" i="1"/>
  <c r="AG30" i="1"/>
  <c r="AH30" i="1"/>
  <c r="AI30" i="1"/>
  <c r="AJ30" i="1"/>
  <c r="AK30" i="1"/>
  <c r="AG31" i="1"/>
  <c r="AH31" i="1"/>
  <c r="AI31" i="1"/>
  <c r="AJ31" i="1"/>
  <c r="AK31" i="1"/>
  <c r="AG32" i="1"/>
  <c r="AH32" i="1"/>
  <c r="AI32" i="1"/>
  <c r="AJ32" i="1"/>
  <c r="AK32" i="1"/>
  <c r="AG33" i="1"/>
  <c r="AH33" i="1"/>
  <c r="AI33" i="1"/>
  <c r="AJ33" i="1"/>
  <c r="AK33" i="1"/>
  <c r="AG34" i="1"/>
  <c r="AH34" i="1"/>
  <c r="AI34" i="1"/>
  <c r="AJ34" i="1"/>
  <c r="AK34" i="1"/>
  <c r="AG35" i="1"/>
  <c r="AH35" i="1"/>
  <c r="AI35" i="1"/>
  <c r="AJ35" i="1"/>
  <c r="AK35" i="1"/>
  <c r="AG36" i="1"/>
  <c r="AH36" i="1"/>
  <c r="AI36" i="1"/>
  <c r="AJ36" i="1"/>
  <c r="AK36" i="1"/>
  <c r="AG37" i="1"/>
  <c r="AH37" i="1"/>
  <c r="AI37" i="1"/>
  <c r="AJ37" i="1"/>
  <c r="AK37" i="1"/>
  <c r="AG38" i="1"/>
  <c r="AH38" i="1"/>
  <c r="AI38" i="1"/>
  <c r="AJ38" i="1"/>
  <c r="AK38" i="1"/>
  <c r="AG39" i="1"/>
  <c r="AH39" i="1"/>
  <c r="AI39" i="1"/>
  <c r="AJ39" i="1"/>
  <c r="AK39" i="1"/>
  <c r="AG40" i="1"/>
  <c r="AH40" i="1"/>
  <c r="AI40" i="1"/>
  <c r="AJ40" i="1"/>
  <c r="AK40" i="1"/>
  <c r="AG41" i="1"/>
  <c r="AH41" i="1"/>
  <c r="AI41" i="1"/>
  <c r="AJ41" i="1"/>
  <c r="AK41" i="1"/>
  <c r="AG42" i="1"/>
  <c r="AH42" i="1"/>
  <c r="AI42" i="1"/>
  <c r="AJ42" i="1"/>
  <c r="AK42" i="1"/>
  <c r="AG43" i="1"/>
  <c r="AH43" i="1"/>
  <c r="AI43" i="1"/>
  <c r="AJ43" i="1"/>
  <c r="AK43" i="1"/>
  <c r="AG44" i="1"/>
  <c r="AH44" i="1"/>
  <c r="AI44" i="1"/>
  <c r="AJ44" i="1"/>
  <c r="AK44" i="1"/>
  <c r="AG45" i="1"/>
  <c r="AH45" i="1"/>
  <c r="AI45" i="1"/>
  <c r="AJ45" i="1"/>
  <c r="AK45" i="1"/>
  <c r="AG46" i="1"/>
  <c r="AH46" i="1"/>
  <c r="AI46" i="1"/>
  <c r="AJ46" i="1"/>
  <c r="AK46" i="1"/>
  <c r="AG47" i="1"/>
  <c r="AH47" i="1"/>
  <c r="AI47" i="1"/>
  <c r="AJ47" i="1"/>
  <c r="AK47" i="1"/>
  <c r="AG48" i="1"/>
  <c r="AH48" i="1"/>
  <c r="AI48" i="1"/>
  <c r="AJ48" i="1"/>
  <c r="AK48" i="1"/>
  <c r="AG14" i="1"/>
  <c r="AH14" i="1"/>
  <c r="AI14" i="1"/>
  <c r="AJ14" i="1"/>
  <c r="AK14" i="1"/>
  <c r="AG15" i="1"/>
  <c r="AH15" i="1"/>
  <c r="AI15" i="1"/>
  <c r="AJ15" i="1"/>
  <c r="AK15" i="1"/>
  <c r="AG16" i="1"/>
  <c r="AH16" i="1"/>
  <c r="AI16" i="1"/>
  <c r="AJ16" i="1"/>
  <c r="AK16" i="1"/>
  <c r="AG17" i="1"/>
  <c r="AH17" i="1"/>
  <c r="AI17" i="1"/>
  <c r="AJ17" i="1"/>
  <c r="AK17" i="1"/>
  <c r="AG18" i="1"/>
  <c r="AH18" i="1"/>
  <c r="AI18" i="1"/>
  <c r="AJ18" i="1"/>
  <c r="AK18" i="1"/>
  <c r="AG19" i="1"/>
  <c r="AH19" i="1"/>
  <c r="AI19" i="1"/>
  <c r="AJ19" i="1"/>
  <c r="AK19" i="1"/>
  <c r="AG20" i="1"/>
  <c r="AH20" i="1"/>
  <c r="AI20" i="1"/>
  <c r="AJ20" i="1"/>
  <c r="AK20" i="1"/>
  <c r="AG21" i="1"/>
  <c r="AH21" i="1"/>
  <c r="AI21" i="1"/>
  <c r="AJ21" i="1"/>
  <c r="AK21" i="1"/>
  <c r="AG22" i="1"/>
  <c r="AH22" i="1"/>
  <c r="AI22" i="1"/>
  <c r="AJ22" i="1"/>
  <c r="AK22" i="1"/>
  <c r="AG23" i="1"/>
  <c r="AH23" i="1"/>
  <c r="AI23" i="1"/>
  <c r="AJ23" i="1"/>
  <c r="AK23" i="1"/>
  <c r="AG24" i="1"/>
  <c r="AH24" i="1"/>
  <c r="AI24" i="1"/>
  <c r="AJ24" i="1"/>
  <c r="AK24" i="1"/>
  <c r="AG25" i="1"/>
  <c r="AH25" i="1"/>
  <c r="AI25" i="1"/>
  <c r="AJ25" i="1"/>
  <c r="AK25" i="1"/>
  <c r="AG26" i="1"/>
  <c r="AH26" i="1"/>
  <c r="AI26" i="1"/>
  <c r="AJ26" i="1"/>
  <c r="AK26" i="1"/>
  <c r="AG5" i="1"/>
  <c r="AH5" i="1"/>
  <c r="AI5" i="1"/>
  <c r="AJ5" i="1"/>
  <c r="AK5" i="1"/>
  <c r="AG6" i="1"/>
  <c r="AH6" i="1"/>
  <c r="AI6" i="1"/>
  <c r="AJ6" i="1"/>
  <c r="AK6" i="1"/>
  <c r="AG7" i="1"/>
  <c r="AH7" i="1"/>
  <c r="AI7" i="1"/>
  <c r="AJ7" i="1"/>
  <c r="AK7" i="1"/>
  <c r="AG8" i="1"/>
  <c r="AH8" i="1"/>
  <c r="AI8" i="1"/>
  <c r="AJ8" i="1"/>
  <c r="AK8" i="1"/>
  <c r="AG9" i="1"/>
  <c r="AH9" i="1"/>
  <c r="AI9" i="1"/>
  <c r="AJ9" i="1"/>
  <c r="AK9" i="1"/>
  <c r="AG10" i="1"/>
  <c r="AH10" i="1"/>
  <c r="AI10" i="1"/>
  <c r="AJ10" i="1"/>
  <c r="AK10" i="1"/>
  <c r="AG11" i="1"/>
  <c r="AH11" i="1"/>
  <c r="AI11" i="1"/>
  <c r="AJ11" i="1"/>
  <c r="AK11" i="1"/>
  <c r="AG12" i="1"/>
  <c r="AH12" i="1"/>
  <c r="AI12" i="1"/>
  <c r="AJ12" i="1"/>
  <c r="AK12" i="1"/>
  <c r="AG13" i="1"/>
  <c r="AH13" i="1"/>
  <c r="AI13" i="1"/>
  <c r="AJ13" i="1"/>
  <c r="AK13" i="1"/>
  <c r="AK4" i="1"/>
  <c r="AJ4" i="1"/>
  <c r="AI4" i="1"/>
  <c r="H2" i="4"/>
  <c r="AK5" i="4"/>
  <c r="R5" i="8" s="1"/>
  <c r="S5" i="8" s="1"/>
  <c r="AK6" i="4"/>
  <c r="R6" i="8" s="1"/>
  <c r="S6" i="8" s="1"/>
  <c r="AK7" i="4"/>
  <c r="R7" i="8" s="1"/>
  <c r="S7" i="8" s="1"/>
  <c r="AK8" i="4"/>
  <c r="R8" i="8" s="1"/>
  <c r="S8" i="8" s="1"/>
  <c r="AK9" i="4"/>
  <c r="R9" i="8" s="1"/>
  <c r="S9" i="8" s="1"/>
  <c r="AK10" i="4"/>
  <c r="R10" i="8" s="1"/>
  <c r="S10" i="8" s="1"/>
  <c r="AK11" i="4"/>
  <c r="R11" i="8" s="1"/>
  <c r="S11" i="8" s="1"/>
  <c r="AK12" i="4"/>
  <c r="R12" i="8" s="1"/>
  <c r="S12" i="8" s="1"/>
  <c r="AK13" i="4"/>
  <c r="R13" i="8" s="1"/>
  <c r="S13" i="8" s="1"/>
  <c r="AK14" i="4"/>
  <c r="R14" i="8" s="1"/>
  <c r="S14" i="8" s="1"/>
  <c r="AK15" i="4"/>
  <c r="R15" i="8" s="1"/>
  <c r="S15" i="8" s="1"/>
  <c r="AK16" i="4"/>
  <c r="R16" i="8" s="1"/>
  <c r="S16" i="8" s="1"/>
  <c r="AK17" i="4"/>
  <c r="R17" i="8" s="1"/>
  <c r="S17" i="8" s="1"/>
  <c r="AK18" i="4"/>
  <c r="R18" i="8" s="1"/>
  <c r="S18" i="8" s="1"/>
  <c r="AK19" i="4"/>
  <c r="R19" i="8" s="1"/>
  <c r="S19" i="8" s="1"/>
  <c r="AK20" i="4"/>
  <c r="R20" i="8" s="1"/>
  <c r="S20" i="8" s="1"/>
  <c r="AK21" i="4"/>
  <c r="R21" i="8" s="1"/>
  <c r="S21" i="8" s="1"/>
  <c r="AK22" i="4"/>
  <c r="R22" i="8" s="1"/>
  <c r="S22" i="8" s="1"/>
  <c r="AK23" i="4"/>
  <c r="R23" i="8" s="1"/>
  <c r="S23" i="8" s="1"/>
  <c r="AK24" i="4"/>
  <c r="R24" i="8" s="1"/>
  <c r="S24" i="8" s="1"/>
  <c r="AK25" i="4"/>
  <c r="R25" i="8" s="1"/>
  <c r="S25" i="8" s="1"/>
  <c r="AK26" i="4"/>
  <c r="R26" i="8" s="1"/>
  <c r="S26" i="8" s="1"/>
  <c r="AK27" i="4"/>
  <c r="R27" i="8" s="1"/>
  <c r="S27" i="8" s="1"/>
  <c r="AK28" i="4"/>
  <c r="R28" i="8" s="1"/>
  <c r="S28" i="8" s="1"/>
  <c r="AK29" i="4"/>
  <c r="R29" i="8" s="1"/>
  <c r="S29" i="8" s="1"/>
  <c r="AK30" i="4"/>
  <c r="R30" i="8" s="1"/>
  <c r="S30" i="8" s="1"/>
  <c r="AK31" i="4"/>
  <c r="R31" i="8" s="1"/>
  <c r="S31" i="8" s="1"/>
  <c r="AK32" i="4"/>
  <c r="R32" i="8" s="1"/>
  <c r="S32" i="8" s="1"/>
  <c r="AK33" i="4"/>
  <c r="R33" i="8" s="1"/>
  <c r="S33" i="8" s="1"/>
  <c r="AK34" i="4"/>
  <c r="R34" i="8" s="1"/>
  <c r="S34" i="8" s="1"/>
  <c r="AK35" i="4"/>
  <c r="R35" i="8" s="1"/>
  <c r="S35" i="8" s="1"/>
  <c r="AK36" i="4"/>
  <c r="R36" i="8" s="1"/>
  <c r="S36" i="8" s="1"/>
  <c r="AK37" i="4"/>
  <c r="R37" i="8" s="1"/>
  <c r="S37" i="8" s="1"/>
  <c r="AK38" i="4"/>
  <c r="R38" i="8" s="1"/>
  <c r="S38" i="8" s="1"/>
  <c r="AK39" i="4"/>
  <c r="R39" i="8" s="1"/>
  <c r="S39" i="8" s="1"/>
  <c r="R40" i="8"/>
  <c r="S40" i="8" s="1"/>
  <c r="R41" i="8"/>
  <c r="S41" i="8" s="1"/>
  <c r="R42" i="8"/>
  <c r="S42" i="8" s="1"/>
  <c r="AK43" i="4"/>
  <c r="R43" i="8" s="1"/>
  <c r="S43" i="8" s="1"/>
  <c r="AK44" i="4"/>
  <c r="R44" i="8" s="1"/>
  <c r="S44" i="8" s="1"/>
  <c r="AK45" i="4"/>
  <c r="R45" i="8" s="1"/>
  <c r="S45" i="8" s="1"/>
  <c r="AK46" i="4"/>
  <c r="R46" i="8" s="1"/>
  <c r="S46" i="8" s="1"/>
  <c r="AK47" i="4"/>
  <c r="R47" i="8" s="1"/>
  <c r="S47" i="8" s="1"/>
  <c r="AK48" i="4"/>
  <c r="R48" i="8" s="1"/>
  <c r="S48" i="8" s="1"/>
  <c r="AK4" i="4"/>
  <c r="AJ5" i="4"/>
  <c r="N5" i="8" s="1"/>
  <c r="O5" i="8" s="1"/>
  <c r="AJ6" i="4"/>
  <c r="N6" i="8" s="1"/>
  <c r="O6" i="8" s="1"/>
  <c r="AJ7" i="4"/>
  <c r="N7" i="8" s="1"/>
  <c r="O7" i="8" s="1"/>
  <c r="AJ8" i="4"/>
  <c r="N8" i="8" s="1"/>
  <c r="O8" i="8" s="1"/>
  <c r="AJ9" i="4"/>
  <c r="N9" i="8" s="1"/>
  <c r="O9" i="8" s="1"/>
  <c r="AJ10" i="4"/>
  <c r="N10" i="8" s="1"/>
  <c r="O10" i="8" s="1"/>
  <c r="AJ11" i="4"/>
  <c r="N11" i="8" s="1"/>
  <c r="O11" i="8" s="1"/>
  <c r="AJ12" i="4"/>
  <c r="N12" i="8" s="1"/>
  <c r="O12" i="8" s="1"/>
  <c r="AJ13" i="4"/>
  <c r="N13" i="8" s="1"/>
  <c r="O13" i="8" s="1"/>
  <c r="AJ14" i="4"/>
  <c r="N14" i="8" s="1"/>
  <c r="O14" i="8" s="1"/>
  <c r="AJ15" i="4"/>
  <c r="N15" i="8" s="1"/>
  <c r="O15" i="8" s="1"/>
  <c r="AJ16" i="4"/>
  <c r="N16" i="8" s="1"/>
  <c r="O16" i="8" s="1"/>
  <c r="AJ17" i="4"/>
  <c r="N17" i="8" s="1"/>
  <c r="O17" i="8" s="1"/>
  <c r="AJ18" i="4"/>
  <c r="N18" i="8" s="1"/>
  <c r="O18" i="8" s="1"/>
  <c r="AJ19" i="4"/>
  <c r="N19" i="8" s="1"/>
  <c r="O19" i="8" s="1"/>
  <c r="AJ20" i="4"/>
  <c r="N20" i="8" s="1"/>
  <c r="O20" i="8" s="1"/>
  <c r="AJ21" i="4"/>
  <c r="N21" i="8" s="1"/>
  <c r="O21" i="8" s="1"/>
  <c r="AJ22" i="4"/>
  <c r="N22" i="8" s="1"/>
  <c r="O22" i="8" s="1"/>
  <c r="AJ23" i="4"/>
  <c r="N23" i="8" s="1"/>
  <c r="O23" i="8" s="1"/>
  <c r="AJ24" i="4"/>
  <c r="N24" i="8" s="1"/>
  <c r="O24" i="8" s="1"/>
  <c r="AJ25" i="4"/>
  <c r="N25" i="8" s="1"/>
  <c r="O25" i="8" s="1"/>
  <c r="AJ26" i="4"/>
  <c r="N26" i="8" s="1"/>
  <c r="O26" i="8" s="1"/>
  <c r="AJ27" i="4"/>
  <c r="N27" i="8" s="1"/>
  <c r="O27" i="8" s="1"/>
  <c r="AJ28" i="4"/>
  <c r="N28" i="8" s="1"/>
  <c r="O28" i="8" s="1"/>
  <c r="AJ29" i="4"/>
  <c r="N29" i="8" s="1"/>
  <c r="O29" i="8" s="1"/>
  <c r="AJ30" i="4"/>
  <c r="N30" i="8" s="1"/>
  <c r="O30" i="8" s="1"/>
  <c r="AJ31" i="4"/>
  <c r="N31" i="8" s="1"/>
  <c r="O31" i="8" s="1"/>
  <c r="AJ32" i="4"/>
  <c r="N32" i="8" s="1"/>
  <c r="O32" i="8" s="1"/>
  <c r="AJ33" i="4"/>
  <c r="N33" i="8" s="1"/>
  <c r="O33" i="8" s="1"/>
  <c r="AJ34" i="4"/>
  <c r="N34" i="8" s="1"/>
  <c r="O34" i="8" s="1"/>
  <c r="AJ35" i="4"/>
  <c r="N35" i="8" s="1"/>
  <c r="O35" i="8" s="1"/>
  <c r="AJ36" i="4"/>
  <c r="N36" i="8" s="1"/>
  <c r="O36" i="8" s="1"/>
  <c r="AJ37" i="4"/>
  <c r="N37" i="8" s="1"/>
  <c r="O37" i="8" s="1"/>
  <c r="AJ38" i="4"/>
  <c r="N38" i="8" s="1"/>
  <c r="O38" i="8" s="1"/>
  <c r="AJ39" i="4"/>
  <c r="N39" i="8" s="1"/>
  <c r="O39" i="8" s="1"/>
  <c r="N40" i="8"/>
  <c r="O40" i="8" s="1"/>
  <c r="N42" i="8"/>
  <c r="O42" i="8" s="1"/>
  <c r="AJ43" i="4"/>
  <c r="N43" i="8" s="1"/>
  <c r="O43" i="8" s="1"/>
  <c r="AJ44" i="4"/>
  <c r="N44" i="8" s="1"/>
  <c r="O44" i="8" s="1"/>
  <c r="AJ45" i="4"/>
  <c r="N45" i="8" s="1"/>
  <c r="O45" i="8" s="1"/>
  <c r="AJ46" i="4"/>
  <c r="N46" i="8" s="1"/>
  <c r="O46" i="8" s="1"/>
  <c r="AJ47" i="4"/>
  <c r="N47" i="8" s="1"/>
  <c r="O47" i="8" s="1"/>
  <c r="AJ48" i="4"/>
  <c r="N48" i="8" s="1"/>
  <c r="O48" i="8" s="1"/>
  <c r="AJ4" i="4"/>
  <c r="AH4" i="4"/>
  <c r="AG4" i="4"/>
  <c r="AI5" i="4"/>
  <c r="L5" i="8" s="1"/>
  <c r="M5" i="8" s="1"/>
  <c r="AI6" i="4"/>
  <c r="L6" i="8" s="1"/>
  <c r="M6" i="8" s="1"/>
  <c r="AI7" i="4"/>
  <c r="L7" i="8" s="1"/>
  <c r="M7" i="8" s="1"/>
  <c r="AI8" i="4"/>
  <c r="L8" i="8" s="1"/>
  <c r="M8" i="8" s="1"/>
  <c r="AI9" i="4"/>
  <c r="L9" i="8" s="1"/>
  <c r="M9" i="8" s="1"/>
  <c r="AI10" i="4"/>
  <c r="L10" i="8" s="1"/>
  <c r="AI11" i="4"/>
  <c r="L11" i="8" s="1"/>
  <c r="M11" i="8" s="1"/>
  <c r="AI12" i="4"/>
  <c r="L12" i="8" s="1"/>
  <c r="M12" i="8" s="1"/>
  <c r="AI13" i="4"/>
  <c r="L13" i="8" s="1"/>
  <c r="M13" i="8" s="1"/>
  <c r="AI14" i="4"/>
  <c r="L14" i="8" s="1"/>
  <c r="M14" i="8" s="1"/>
  <c r="AI15" i="4"/>
  <c r="L15" i="8" s="1"/>
  <c r="M15" i="8" s="1"/>
  <c r="AI16" i="4"/>
  <c r="L16" i="8" s="1"/>
  <c r="M16" i="8" s="1"/>
  <c r="AI17" i="4"/>
  <c r="L17" i="8" s="1"/>
  <c r="M17" i="8" s="1"/>
  <c r="AI18" i="4"/>
  <c r="L18" i="8" s="1"/>
  <c r="M18" i="8" s="1"/>
  <c r="AI19" i="4"/>
  <c r="L19" i="8" s="1"/>
  <c r="M19" i="8" s="1"/>
  <c r="AI20" i="4"/>
  <c r="L20" i="8" s="1"/>
  <c r="M20" i="8" s="1"/>
  <c r="AI21" i="4"/>
  <c r="L21" i="8" s="1"/>
  <c r="M21" i="8" s="1"/>
  <c r="AI22" i="4"/>
  <c r="L22" i="8" s="1"/>
  <c r="M22" i="8" s="1"/>
  <c r="AI23" i="4"/>
  <c r="L23" i="8" s="1"/>
  <c r="M23" i="8" s="1"/>
  <c r="AI24" i="4"/>
  <c r="L24" i="8" s="1"/>
  <c r="M24" i="8" s="1"/>
  <c r="AI25" i="4"/>
  <c r="L25" i="8" s="1"/>
  <c r="M25" i="8" s="1"/>
  <c r="AI26" i="4"/>
  <c r="L26" i="8" s="1"/>
  <c r="AI27" i="4"/>
  <c r="L27" i="8" s="1"/>
  <c r="M27" i="8" s="1"/>
  <c r="AI28" i="4"/>
  <c r="L28" i="8" s="1"/>
  <c r="M28" i="8" s="1"/>
  <c r="AI29" i="4"/>
  <c r="L29" i="8" s="1"/>
  <c r="M29" i="8" s="1"/>
  <c r="AI30" i="4"/>
  <c r="L30" i="8" s="1"/>
  <c r="M30" i="8" s="1"/>
  <c r="AI31" i="4"/>
  <c r="L31" i="8" s="1"/>
  <c r="M31" i="8" s="1"/>
  <c r="AI32" i="4"/>
  <c r="L32" i="8" s="1"/>
  <c r="M32" i="8" s="1"/>
  <c r="AI33" i="4"/>
  <c r="L33" i="8" s="1"/>
  <c r="M33" i="8" s="1"/>
  <c r="AI34" i="4"/>
  <c r="L34" i="8" s="1"/>
  <c r="M34" i="8" s="1"/>
  <c r="AI35" i="4"/>
  <c r="L35" i="8" s="1"/>
  <c r="M35" i="8" s="1"/>
  <c r="AI36" i="4"/>
  <c r="L36" i="8" s="1"/>
  <c r="M36" i="8" s="1"/>
  <c r="AI37" i="4"/>
  <c r="L37" i="8" s="1"/>
  <c r="M37" i="8" s="1"/>
  <c r="AI38" i="4"/>
  <c r="L38" i="8" s="1"/>
  <c r="M38" i="8" s="1"/>
  <c r="AI39" i="4"/>
  <c r="L39" i="8" s="1"/>
  <c r="M39" i="8" s="1"/>
  <c r="L40" i="8"/>
  <c r="M40" i="8" s="1"/>
  <c r="L42" i="8"/>
  <c r="M42" i="8" s="1"/>
  <c r="AI43" i="4"/>
  <c r="L43" i="8" s="1"/>
  <c r="M43" i="8" s="1"/>
  <c r="AI44" i="4"/>
  <c r="L44" i="8" s="1"/>
  <c r="M44" i="8" s="1"/>
  <c r="AI45" i="4"/>
  <c r="L45" i="8" s="1"/>
  <c r="M45" i="8" s="1"/>
  <c r="AI46" i="4"/>
  <c r="L46" i="8" s="1"/>
  <c r="M46" i="8" s="1"/>
  <c r="AI47" i="4"/>
  <c r="L47" i="8" s="1"/>
  <c r="M47" i="8" s="1"/>
  <c r="AI48" i="4"/>
  <c r="L48" i="8" s="1"/>
  <c r="M48" i="8" s="1"/>
  <c r="AI4" i="4"/>
  <c r="AH5" i="4"/>
  <c r="J5" i="8" s="1"/>
  <c r="K5" i="8" s="1"/>
  <c r="AH6" i="4"/>
  <c r="J6" i="8" s="1"/>
  <c r="K6" i="8" s="1"/>
  <c r="AH7" i="4"/>
  <c r="J7" i="8" s="1"/>
  <c r="K7" i="8" s="1"/>
  <c r="AH8" i="4"/>
  <c r="J8" i="8" s="1"/>
  <c r="K8" i="8" s="1"/>
  <c r="AH9" i="4"/>
  <c r="J9" i="8" s="1"/>
  <c r="K9" i="8" s="1"/>
  <c r="AH10" i="4"/>
  <c r="J10" i="8" s="1"/>
  <c r="K10" i="8" s="1"/>
  <c r="AH11" i="4"/>
  <c r="J11" i="8" s="1"/>
  <c r="K11" i="8" s="1"/>
  <c r="AH12" i="4"/>
  <c r="J12" i="8" s="1"/>
  <c r="K12" i="8" s="1"/>
  <c r="AH13" i="4"/>
  <c r="J13" i="8" s="1"/>
  <c r="K13" i="8" s="1"/>
  <c r="AH14" i="4"/>
  <c r="J14" i="8" s="1"/>
  <c r="K14" i="8" s="1"/>
  <c r="AH15" i="4"/>
  <c r="J15" i="8" s="1"/>
  <c r="K15" i="8" s="1"/>
  <c r="AH16" i="4"/>
  <c r="J16" i="8" s="1"/>
  <c r="K16" i="8" s="1"/>
  <c r="AH17" i="4"/>
  <c r="J17" i="8" s="1"/>
  <c r="K17" i="8" s="1"/>
  <c r="AH18" i="4"/>
  <c r="J18" i="8" s="1"/>
  <c r="K18" i="8" s="1"/>
  <c r="AH19" i="4"/>
  <c r="J19" i="8" s="1"/>
  <c r="AH20" i="4"/>
  <c r="J20" i="8" s="1"/>
  <c r="K20" i="8" s="1"/>
  <c r="AH21" i="4"/>
  <c r="J21" i="8" s="1"/>
  <c r="K21" i="8" s="1"/>
  <c r="AH22" i="4"/>
  <c r="J22" i="8" s="1"/>
  <c r="K22" i="8" s="1"/>
  <c r="AH23" i="4"/>
  <c r="J23" i="8" s="1"/>
  <c r="K23" i="8" s="1"/>
  <c r="AH24" i="4"/>
  <c r="J24" i="8" s="1"/>
  <c r="K24" i="8" s="1"/>
  <c r="AH25" i="4"/>
  <c r="J25" i="8" s="1"/>
  <c r="K25" i="8" s="1"/>
  <c r="AH26" i="4"/>
  <c r="J26" i="8" s="1"/>
  <c r="K26" i="8" s="1"/>
  <c r="AH27" i="4"/>
  <c r="J27" i="8" s="1"/>
  <c r="AH28" i="4"/>
  <c r="J28" i="8" s="1"/>
  <c r="K28" i="8" s="1"/>
  <c r="AH29" i="4"/>
  <c r="J29" i="8" s="1"/>
  <c r="K29" i="8" s="1"/>
  <c r="AH30" i="4"/>
  <c r="J30" i="8" s="1"/>
  <c r="K30" i="8" s="1"/>
  <c r="AH31" i="4"/>
  <c r="J31" i="8" s="1"/>
  <c r="K31" i="8" s="1"/>
  <c r="AH32" i="4"/>
  <c r="J32" i="8" s="1"/>
  <c r="K32" i="8" s="1"/>
  <c r="AH33" i="4"/>
  <c r="J33" i="8" s="1"/>
  <c r="K33" i="8" s="1"/>
  <c r="AH34" i="4"/>
  <c r="J34" i="8" s="1"/>
  <c r="K34" i="8" s="1"/>
  <c r="AH35" i="4"/>
  <c r="J35" i="8" s="1"/>
  <c r="AH36" i="4"/>
  <c r="J36" i="8" s="1"/>
  <c r="K36" i="8" s="1"/>
  <c r="AH37" i="4"/>
  <c r="J37" i="8" s="1"/>
  <c r="K37" i="8" s="1"/>
  <c r="AH38" i="4"/>
  <c r="J38" i="8" s="1"/>
  <c r="K38" i="8" s="1"/>
  <c r="AH39" i="4"/>
  <c r="J39" i="8" s="1"/>
  <c r="K39" i="8" s="1"/>
  <c r="J40" i="8"/>
  <c r="K40" i="8" s="1"/>
  <c r="J41" i="8"/>
  <c r="K41" i="8" s="1"/>
  <c r="AH43" i="4"/>
  <c r="J43" i="8" s="1"/>
  <c r="K43" i="8" s="1"/>
  <c r="AH44" i="4"/>
  <c r="J44" i="8" s="1"/>
  <c r="K44" i="8" s="1"/>
  <c r="AH45" i="4"/>
  <c r="J45" i="8" s="1"/>
  <c r="K45" i="8" s="1"/>
  <c r="AH46" i="4"/>
  <c r="J46" i="8" s="1"/>
  <c r="K46" i="8" s="1"/>
  <c r="AH47" i="4"/>
  <c r="J47" i="8" s="1"/>
  <c r="K47" i="8" s="1"/>
  <c r="AH48" i="4"/>
  <c r="J48" i="8" s="1"/>
  <c r="K48" i="8" s="1"/>
  <c r="AG9" i="4"/>
  <c r="H9" i="8" s="1"/>
  <c r="AG10" i="4"/>
  <c r="H10" i="8" s="1"/>
  <c r="AG11" i="4"/>
  <c r="H11" i="8" s="1"/>
  <c r="AG12" i="4"/>
  <c r="H12" i="8" s="1"/>
  <c r="AG13" i="4"/>
  <c r="H13" i="8" s="1"/>
  <c r="AG14" i="4"/>
  <c r="H14" i="8" s="1"/>
  <c r="AG15" i="4"/>
  <c r="H15" i="8" s="1"/>
  <c r="AG16" i="4"/>
  <c r="H16" i="8" s="1"/>
  <c r="AG17" i="4"/>
  <c r="H17" i="8" s="1"/>
  <c r="AG18" i="4"/>
  <c r="H18" i="8" s="1"/>
  <c r="AG19" i="4"/>
  <c r="H19" i="8" s="1"/>
  <c r="AG20" i="4"/>
  <c r="H20" i="8" s="1"/>
  <c r="AG21" i="4"/>
  <c r="H21" i="8" s="1"/>
  <c r="AG22" i="4"/>
  <c r="H22" i="8" s="1"/>
  <c r="AG23" i="4"/>
  <c r="H23" i="8" s="1"/>
  <c r="AG24" i="4"/>
  <c r="H24" i="8" s="1"/>
  <c r="AG25" i="4"/>
  <c r="H25" i="8" s="1"/>
  <c r="AG26" i="4"/>
  <c r="H26" i="8" s="1"/>
  <c r="AG27" i="4"/>
  <c r="H27" i="8" s="1"/>
  <c r="AG28" i="4"/>
  <c r="H28" i="8" s="1"/>
  <c r="AG29" i="4"/>
  <c r="H29" i="8" s="1"/>
  <c r="AG30" i="4"/>
  <c r="H30" i="8" s="1"/>
  <c r="AG31" i="4"/>
  <c r="H31" i="8" s="1"/>
  <c r="AG32" i="4"/>
  <c r="H32" i="8" s="1"/>
  <c r="AG33" i="4"/>
  <c r="H33" i="8" s="1"/>
  <c r="AG34" i="4"/>
  <c r="H34" i="8" s="1"/>
  <c r="AG35" i="4"/>
  <c r="H35" i="8" s="1"/>
  <c r="AG36" i="4"/>
  <c r="H36" i="8" s="1"/>
  <c r="AG37" i="4"/>
  <c r="H37" i="8" s="1"/>
  <c r="AG38" i="4"/>
  <c r="H38" i="8" s="1"/>
  <c r="AG39" i="4"/>
  <c r="H39" i="8" s="1"/>
  <c r="H41" i="8"/>
  <c r="H42" i="8"/>
  <c r="AG43" i="4"/>
  <c r="H43" i="8" s="1"/>
  <c r="AG44" i="4"/>
  <c r="H44" i="8" s="1"/>
  <c r="AG45" i="4"/>
  <c r="H45" i="8" s="1"/>
  <c r="AG46" i="4"/>
  <c r="H46" i="8" s="1"/>
  <c r="AG47" i="4"/>
  <c r="H47" i="8" s="1"/>
  <c r="AG48" i="4"/>
  <c r="H48" i="8" s="1"/>
  <c r="AG5" i="4"/>
  <c r="H5" i="8" s="1"/>
  <c r="AG6" i="4"/>
  <c r="H6" i="8" s="1"/>
  <c r="AG7" i="4"/>
  <c r="H7" i="8" s="1"/>
  <c r="AG8" i="4"/>
  <c r="H8" i="8" s="1"/>
  <c r="G149" i="3" l="1"/>
  <c r="G133" i="3"/>
  <c r="G117" i="3"/>
  <c r="G101" i="3"/>
  <c r="G85" i="3"/>
  <c r="G69" i="3"/>
  <c r="G69" i="6" s="1"/>
  <c r="P55" i="7"/>
  <c r="Q55" i="7" s="1"/>
  <c r="L55" i="10" s="1"/>
  <c r="G53" i="3"/>
  <c r="G159" i="3"/>
  <c r="G157" i="4"/>
  <c r="H154" i="12"/>
  <c r="G151" i="3"/>
  <c r="G135" i="3"/>
  <c r="G119" i="3"/>
  <c r="G103" i="3"/>
  <c r="G87" i="3"/>
  <c r="G71" i="3"/>
  <c r="G55" i="3"/>
  <c r="G161" i="3"/>
  <c r="O86" i="6"/>
  <c r="K86" i="9" s="1"/>
  <c r="G137" i="3"/>
  <c r="G121" i="3"/>
  <c r="G105" i="3"/>
  <c r="G89" i="3"/>
  <c r="G73" i="3"/>
  <c r="G57" i="3"/>
  <c r="P52" i="7"/>
  <c r="Q52" i="7" s="1"/>
  <c r="L52" i="10" s="1"/>
  <c r="G163" i="3"/>
  <c r="P121" i="8"/>
  <c r="Q121" i="8" s="1"/>
  <c r="L121" i="11" s="1"/>
  <c r="M58" i="7"/>
  <c r="J58" i="10" s="1"/>
  <c r="H99" i="12"/>
  <c r="G139" i="3"/>
  <c r="G123" i="3"/>
  <c r="G107" i="3"/>
  <c r="G91" i="3"/>
  <c r="G75" i="3"/>
  <c r="G75" i="6" s="1"/>
  <c r="G59" i="3"/>
  <c r="P160" i="7"/>
  <c r="Q160" i="7" s="1"/>
  <c r="L160" i="10" s="1"/>
  <c r="G156" i="4"/>
  <c r="G97" i="4"/>
  <c r="G141" i="3"/>
  <c r="G125" i="3"/>
  <c r="G109" i="3"/>
  <c r="G93" i="3"/>
  <c r="G77" i="3"/>
  <c r="G61" i="3"/>
  <c r="P81" i="8"/>
  <c r="Q81" i="8" s="1"/>
  <c r="L81" i="11" s="1"/>
  <c r="P69" i="8"/>
  <c r="Q69" i="8" s="1"/>
  <c r="L69" i="11" s="1"/>
  <c r="G143" i="3"/>
  <c r="G127" i="3"/>
  <c r="G111" i="3"/>
  <c r="G95" i="3"/>
  <c r="G79" i="3"/>
  <c r="G63" i="3"/>
  <c r="G63" i="6" s="1"/>
  <c r="G153" i="3"/>
  <c r="G49" i="4"/>
  <c r="M154" i="7"/>
  <c r="J154" i="10" s="1"/>
  <c r="G145" i="3"/>
  <c r="G129" i="3"/>
  <c r="G113" i="3"/>
  <c r="G81" i="3"/>
  <c r="G81" i="6" s="1"/>
  <c r="G65" i="3"/>
  <c r="G155" i="3"/>
  <c r="G147" i="3"/>
  <c r="G131" i="3"/>
  <c r="G115" i="3"/>
  <c r="G99" i="3"/>
  <c r="G83" i="3"/>
  <c r="G67" i="3"/>
  <c r="G51" i="3"/>
  <c r="M123" i="6"/>
  <c r="J123" i="9" s="1"/>
  <c r="M152" i="6"/>
  <c r="J152" i="9" s="1"/>
  <c r="J152" i="12"/>
  <c r="J124" i="12"/>
  <c r="M124" i="6"/>
  <c r="J124" i="9" s="1"/>
  <c r="M68" i="6"/>
  <c r="J68" i="9" s="1"/>
  <c r="J68" i="12"/>
  <c r="K72" i="6"/>
  <c r="I72" i="9" s="1"/>
  <c r="I72" i="12"/>
  <c r="I142" i="6"/>
  <c r="H142" i="9" s="1"/>
  <c r="H142" i="12"/>
  <c r="H80" i="12"/>
  <c r="I80" i="6"/>
  <c r="H80" i="9" s="1"/>
  <c r="I74" i="6"/>
  <c r="H74" i="9" s="1"/>
  <c r="H74" i="12"/>
  <c r="P72" i="6"/>
  <c r="H72" i="12"/>
  <c r="H68" i="12"/>
  <c r="I68" i="6"/>
  <c r="H68" i="9" s="1"/>
  <c r="P62" i="6"/>
  <c r="H62" i="12"/>
  <c r="I62" i="6"/>
  <c r="H62" i="9" s="1"/>
  <c r="P56" i="6"/>
  <c r="H56" i="12"/>
  <c r="I56" i="6"/>
  <c r="H56" i="9" s="1"/>
  <c r="G156" i="12"/>
  <c r="G156" i="11"/>
  <c r="G156" i="9"/>
  <c r="G156" i="10"/>
  <c r="G156" i="8"/>
  <c r="G156" i="7"/>
  <c r="G156" i="6"/>
  <c r="G146" i="11"/>
  <c r="G146" i="12"/>
  <c r="G146" i="10"/>
  <c r="G146" i="9"/>
  <c r="G146" i="8"/>
  <c r="G146" i="7"/>
  <c r="G146" i="6"/>
  <c r="K140" i="6"/>
  <c r="I140" i="9" s="1"/>
  <c r="I140" i="12"/>
  <c r="S65" i="6"/>
  <c r="M65" i="9" s="1"/>
  <c r="M65" i="12"/>
  <c r="O163" i="6"/>
  <c r="K163" i="9" s="1"/>
  <c r="K163" i="12"/>
  <c r="O151" i="6"/>
  <c r="K151" i="9" s="1"/>
  <c r="K151" i="12"/>
  <c r="O123" i="6"/>
  <c r="K123" i="9" s="1"/>
  <c r="K123" i="12"/>
  <c r="K115" i="12"/>
  <c r="O115" i="6"/>
  <c r="K115" i="9" s="1"/>
  <c r="O85" i="6"/>
  <c r="K85" i="9" s="1"/>
  <c r="K85" i="12"/>
  <c r="O77" i="6"/>
  <c r="K77" i="9" s="1"/>
  <c r="K77" i="12"/>
  <c r="O67" i="6"/>
  <c r="K67" i="9" s="1"/>
  <c r="K67" i="12"/>
  <c r="M163" i="6"/>
  <c r="J163" i="9" s="1"/>
  <c r="J163" i="12"/>
  <c r="J153" i="12"/>
  <c r="M153" i="6"/>
  <c r="J153" i="9" s="1"/>
  <c r="M139" i="6"/>
  <c r="J139" i="9" s="1"/>
  <c r="J139" i="12"/>
  <c r="M115" i="6"/>
  <c r="J115" i="9" s="1"/>
  <c r="J115" i="12"/>
  <c r="P157" i="7"/>
  <c r="Q157" i="7" s="1"/>
  <c r="L157" i="10" s="1"/>
  <c r="K84" i="6"/>
  <c r="I84" i="9" s="1"/>
  <c r="I84" i="12"/>
  <c r="K54" i="6"/>
  <c r="I54" i="9" s="1"/>
  <c r="I54" i="12"/>
  <c r="S161" i="6"/>
  <c r="M161" i="9" s="1"/>
  <c r="M161" i="12"/>
  <c r="K125" i="6"/>
  <c r="I125" i="9" s="1"/>
  <c r="I125" i="12"/>
  <c r="K83" i="6"/>
  <c r="I83" i="9" s="1"/>
  <c r="I83" i="12"/>
  <c r="I73" i="12"/>
  <c r="K73" i="6"/>
  <c r="I73" i="9" s="1"/>
  <c r="K71" i="6"/>
  <c r="I71" i="9" s="1"/>
  <c r="I71" i="12"/>
  <c r="K69" i="6"/>
  <c r="I69" i="9" s="1"/>
  <c r="I69" i="12"/>
  <c r="K67" i="6"/>
  <c r="I67" i="9" s="1"/>
  <c r="I67" i="12"/>
  <c r="K53" i="6"/>
  <c r="I53" i="9" s="1"/>
  <c r="I53" i="12"/>
  <c r="S85" i="6"/>
  <c r="M85" i="9" s="1"/>
  <c r="M85" i="12"/>
  <c r="I141" i="7"/>
  <c r="H141" i="10" s="1"/>
  <c r="P141" i="7"/>
  <c r="Q141" i="7" s="1"/>
  <c r="L141" i="10" s="1"/>
  <c r="I117" i="7"/>
  <c r="H117" i="10" s="1"/>
  <c r="P117" i="7"/>
  <c r="Q117" i="7" s="1"/>
  <c r="L117" i="10" s="1"/>
  <c r="I69" i="7"/>
  <c r="H69" i="10" s="1"/>
  <c r="P69" i="7"/>
  <c r="Q69" i="7" s="1"/>
  <c r="L69" i="10" s="1"/>
  <c r="K126" i="6"/>
  <c r="I126" i="9" s="1"/>
  <c r="I126" i="12"/>
  <c r="K68" i="6"/>
  <c r="I68" i="9" s="1"/>
  <c r="I68" i="12"/>
  <c r="M51" i="12"/>
  <c r="S51" i="6"/>
  <c r="M51" i="9" s="1"/>
  <c r="H75" i="12"/>
  <c r="P75" i="6"/>
  <c r="I75" i="6"/>
  <c r="H75" i="9" s="1"/>
  <c r="O94" i="7"/>
  <c r="K94" i="10" s="1"/>
  <c r="M94" i="7"/>
  <c r="J94" i="10" s="1"/>
  <c r="P94" i="7"/>
  <c r="Q94" i="7" s="1"/>
  <c r="L94" i="10" s="1"/>
  <c r="I94" i="7"/>
  <c r="H94" i="10" s="1"/>
  <c r="I103" i="7"/>
  <c r="H103" i="10" s="1"/>
  <c r="P103" i="7"/>
  <c r="Q103" i="7" s="1"/>
  <c r="L103" i="10" s="1"/>
  <c r="M103" i="7"/>
  <c r="J103" i="10" s="1"/>
  <c r="S59" i="6"/>
  <c r="M59" i="9" s="1"/>
  <c r="M59" i="12"/>
  <c r="H141" i="12"/>
  <c r="I141" i="6"/>
  <c r="H141" i="9" s="1"/>
  <c r="I125" i="6"/>
  <c r="H125" i="9" s="1"/>
  <c r="H125" i="12"/>
  <c r="I143" i="7"/>
  <c r="H143" i="10" s="1"/>
  <c r="M143" i="7"/>
  <c r="J143" i="10" s="1"/>
  <c r="O143" i="7"/>
  <c r="K143" i="10" s="1"/>
  <c r="M162" i="12"/>
  <c r="S162" i="6"/>
  <c r="M162" i="9" s="1"/>
  <c r="S122" i="6"/>
  <c r="M122" i="9" s="1"/>
  <c r="M122" i="12"/>
  <c r="S114" i="6"/>
  <c r="M114" i="9" s="1"/>
  <c r="M114" i="12"/>
  <c r="S112" i="6"/>
  <c r="M112" i="9" s="1"/>
  <c r="M112" i="12"/>
  <c r="S76" i="6"/>
  <c r="M76" i="9" s="1"/>
  <c r="M76" i="12"/>
  <c r="M64" i="12"/>
  <c r="S64" i="6"/>
  <c r="M64" i="9" s="1"/>
  <c r="S60" i="6"/>
  <c r="M60" i="9" s="1"/>
  <c r="M60" i="12"/>
  <c r="H117" i="12"/>
  <c r="I117" i="6"/>
  <c r="H117" i="9" s="1"/>
  <c r="O152" i="6"/>
  <c r="K152" i="9" s="1"/>
  <c r="K152" i="12"/>
  <c r="O138" i="6"/>
  <c r="K138" i="9" s="1"/>
  <c r="K138" i="12"/>
  <c r="O114" i="6"/>
  <c r="K114" i="9" s="1"/>
  <c r="K114" i="12"/>
  <c r="O84" i="6"/>
  <c r="K84" i="9" s="1"/>
  <c r="K84" i="12"/>
  <c r="O78" i="6"/>
  <c r="K78" i="9" s="1"/>
  <c r="K78" i="12"/>
  <c r="O70" i="6"/>
  <c r="K70" i="9" s="1"/>
  <c r="K70" i="12"/>
  <c r="I98" i="6"/>
  <c r="H98" i="9" s="1"/>
  <c r="H98" i="12"/>
  <c r="H76" i="12"/>
  <c r="I76" i="6"/>
  <c r="H76" i="9" s="1"/>
  <c r="H64" i="12"/>
  <c r="I64" i="6"/>
  <c r="H64" i="9" s="1"/>
  <c r="I52" i="6"/>
  <c r="H52" i="9" s="1"/>
  <c r="H52" i="12"/>
  <c r="O147" i="7"/>
  <c r="K147" i="10" s="1"/>
  <c r="M147" i="7"/>
  <c r="J147" i="10" s="1"/>
  <c r="M144" i="7"/>
  <c r="J144" i="10" s="1"/>
  <c r="O144" i="7"/>
  <c r="K144" i="10" s="1"/>
  <c r="I144" i="7"/>
  <c r="H144" i="10" s="1"/>
  <c r="M132" i="7"/>
  <c r="J132" i="10" s="1"/>
  <c r="I132" i="7"/>
  <c r="H132" i="10" s="1"/>
  <c r="O132" i="7"/>
  <c r="K132" i="10" s="1"/>
  <c r="O127" i="7"/>
  <c r="K127" i="10" s="1"/>
  <c r="M127" i="7"/>
  <c r="J127" i="10" s="1"/>
  <c r="P127" i="7"/>
  <c r="Q127" i="7" s="1"/>
  <c r="L127" i="10" s="1"/>
  <c r="I127" i="7"/>
  <c r="H127" i="10" s="1"/>
  <c r="K162" i="6"/>
  <c r="I162" i="9" s="1"/>
  <c r="I162" i="12"/>
  <c r="K160" i="6"/>
  <c r="I160" i="9" s="1"/>
  <c r="I160" i="12"/>
  <c r="I158" i="12"/>
  <c r="K156" i="6"/>
  <c r="I156" i="9" s="1"/>
  <c r="I156" i="12"/>
  <c r="K152" i="6"/>
  <c r="I152" i="9" s="1"/>
  <c r="I152" i="12"/>
  <c r="K150" i="6"/>
  <c r="I150" i="9" s="1"/>
  <c r="I150" i="12"/>
  <c r="K148" i="6"/>
  <c r="I148" i="9" s="1"/>
  <c r="I148" i="12"/>
  <c r="I146" i="12"/>
  <c r="K144" i="6"/>
  <c r="I144" i="9" s="1"/>
  <c r="I144" i="12"/>
  <c r="K142" i="6"/>
  <c r="I142" i="9" s="1"/>
  <c r="I142" i="12"/>
  <c r="I138" i="12"/>
  <c r="K138" i="6"/>
  <c r="I138" i="9" s="1"/>
  <c r="K136" i="6"/>
  <c r="I136" i="9" s="1"/>
  <c r="I136" i="12"/>
  <c r="K132" i="6"/>
  <c r="I132" i="9" s="1"/>
  <c r="I132" i="12"/>
  <c r="K130" i="6"/>
  <c r="I130" i="9" s="1"/>
  <c r="I130" i="12"/>
  <c r="I128" i="12"/>
  <c r="K128" i="6"/>
  <c r="I128" i="9" s="1"/>
  <c r="K124" i="6"/>
  <c r="I124" i="9" s="1"/>
  <c r="I124" i="12"/>
  <c r="P122" i="6"/>
  <c r="I122" i="12"/>
  <c r="K120" i="6"/>
  <c r="I120" i="9" s="1"/>
  <c r="I120" i="12"/>
  <c r="K118" i="6"/>
  <c r="I118" i="9" s="1"/>
  <c r="I118" i="12"/>
  <c r="K114" i="6"/>
  <c r="I114" i="9" s="1"/>
  <c r="I114" i="12"/>
  <c r="K112" i="6"/>
  <c r="I112" i="9" s="1"/>
  <c r="I112" i="12"/>
  <c r="K108" i="6"/>
  <c r="I108" i="9" s="1"/>
  <c r="I108" i="12"/>
  <c r="K106" i="6"/>
  <c r="I106" i="9" s="1"/>
  <c r="I106" i="12"/>
  <c r="P104" i="6"/>
  <c r="I104" i="12"/>
  <c r="I102" i="12"/>
  <c r="K102" i="6"/>
  <c r="I102" i="9" s="1"/>
  <c r="K100" i="6"/>
  <c r="I100" i="9" s="1"/>
  <c r="I100" i="12"/>
  <c r="K96" i="6"/>
  <c r="I96" i="9" s="1"/>
  <c r="I96" i="12"/>
  <c r="K94" i="6"/>
  <c r="I94" i="9" s="1"/>
  <c r="I94" i="12"/>
  <c r="K92" i="6"/>
  <c r="I92" i="9" s="1"/>
  <c r="I92" i="12"/>
  <c r="I90" i="12"/>
  <c r="K90" i="6"/>
  <c r="I90" i="9" s="1"/>
  <c r="K88" i="6"/>
  <c r="I88" i="9" s="1"/>
  <c r="I88" i="12"/>
  <c r="K86" i="6"/>
  <c r="I86" i="9" s="1"/>
  <c r="I86" i="12"/>
  <c r="K82" i="6"/>
  <c r="I82" i="9" s="1"/>
  <c r="I82" i="12"/>
  <c r="P80" i="6"/>
  <c r="I80" i="12"/>
  <c r="K78" i="6"/>
  <c r="I78" i="9" s="1"/>
  <c r="I78" i="12"/>
  <c r="K76" i="6"/>
  <c r="I76" i="9" s="1"/>
  <c r="I76" i="12"/>
  <c r="K74" i="6"/>
  <c r="I74" i="9" s="1"/>
  <c r="I74" i="12"/>
  <c r="K70" i="6"/>
  <c r="I70" i="9" s="1"/>
  <c r="I70" i="12"/>
  <c r="K66" i="6"/>
  <c r="I66" i="9" s="1"/>
  <c r="I66" i="12"/>
  <c r="K64" i="6"/>
  <c r="I64" i="9" s="1"/>
  <c r="I64" i="12"/>
  <c r="I62" i="12"/>
  <c r="K62" i="6"/>
  <c r="I62" i="9" s="1"/>
  <c r="K60" i="6"/>
  <c r="I60" i="9" s="1"/>
  <c r="I60" i="12"/>
  <c r="K58" i="6"/>
  <c r="I58" i="9" s="1"/>
  <c r="I58" i="12"/>
  <c r="K56" i="6"/>
  <c r="I56" i="9" s="1"/>
  <c r="I56" i="12"/>
  <c r="K50" i="6"/>
  <c r="I50" i="9" s="1"/>
  <c r="I50" i="12"/>
  <c r="P148" i="7"/>
  <c r="Q148" i="7" s="1"/>
  <c r="L148" i="10" s="1"/>
  <c r="P145" i="7"/>
  <c r="Q145" i="7" s="1"/>
  <c r="L145" i="10" s="1"/>
  <c r="P136" i="7"/>
  <c r="Q136" i="7" s="1"/>
  <c r="L136" i="10" s="1"/>
  <c r="P133" i="7"/>
  <c r="Q133" i="7" s="1"/>
  <c r="L133" i="10" s="1"/>
  <c r="P124" i="7"/>
  <c r="Q124" i="7" s="1"/>
  <c r="L124" i="10" s="1"/>
  <c r="P121" i="7"/>
  <c r="Q121" i="7" s="1"/>
  <c r="L121" i="10" s="1"/>
  <c r="P119" i="7"/>
  <c r="Q119" i="7" s="1"/>
  <c r="L119" i="10" s="1"/>
  <c r="P112" i="7"/>
  <c r="Q112" i="7" s="1"/>
  <c r="L112" i="10" s="1"/>
  <c r="P109" i="7"/>
  <c r="Q109" i="7" s="1"/>
  <c r="L109" i="10" s="1"/>
  <c r="P107" i="7"/>
  <c r="Q107" i="7" s="1"/>
  <c r="L107" i="10" s="1"/>
  <c r="P100" i="7"/>
  <c r="Q100" i="7" s="1"/>
  <c r="L100" i="10" s="1"/>
  <c r="P97" i="7"/>
  <c r="Q97" i="7" s="1"/>
  <c r="L97" i="10" s="1"/>
  <c r="P95" i="7"/>
  <c r="Q95" i="7" s="1"/>
  <c r="L95" i="10" s="1"/>
  <c r="P88" i="7"/>
  <c r="Q88" i="7" s="1"/>
  <c r="L88" i="10" s="1"/>
  <c r="P85" i="7"/>
  <c r="Q85" i="7" s="1"/>
  <c r="L85" i="10" s="1"/>
  <c r="P83" i="7"/>
  <c r="Q83" i="7" s="1"/>
  <c r="L83" i="10" s="1"/>
  <c r="P76" i="7"/>
  <c r="Q76" i="7" s="1"/>
  <c r="L76" i="10" s="1"/>
  <c r="P73" i="7"/>
  <c r="Q73" i="7" s="1"/>
  <c r="L73" i="10" s="1"/>
  <c r="P71" i="7"/>
  <c r="Q71" i="7" s="1"/>
  <c r="L71" i="10" s="1"/>
  <c r="P64" i="7"/>
  <c r="Q64" i="7" s="1"/>
  <c r="L64" i="10" s="1"/>
  <c r="P61" i="7"/>
  <c r="Q61" i="7" s="1"/>
  <c r="L61" i="10" s="1"/>
  <c r="G146" i="4"/>
  <c r="P111" i="8"/>
  <c r="Q111" i="8" s="1"/>
  <c r="L111" i="11" s="1"/>
  <c r="P154" i="7"/>
  <c r="Q154" i="7" s="1"/>
  <c r="L154" i="10" s="1"/>
  <c r="I156" i="6"/>
  <c r="H156" i="9" s="1"/>
  <c r="H156" i="12"/>
  <c r="H152" i="12"/>
  <c r="I152" i="6"/>
  <c r="H152" i="9" s="1"/>
  <c r="I158" i="6"/>
  <c r="H158" i="9" s="1"/>
  <c r="H158" i="12"/>
  <c r="P138" i="6"/>
  <c r="H138" i="12"/>
  <c r="I160" i="6"/>
  <c r="H160" i="9" s="1"/>
  <c r="H160" i="12"/>
  <c r="I132" i="6"/>
  <c r="H132" i="9" s="1"/>
  <c r="H132" i="12"/>
  <c r="I130" i="6"/>
  <c r="H130" i="9" s="1"/>
  <c r="H130" i="12"/>
  <c r="I128" i="6"/>
  <c r="H128" i="9" s="1"/>
  <c r="H128" i="12"/>
  <c r="I120" i="6"/>
  <c r="H120" i="9" s="1"/>
  <c r="H120" i="12"/>
  <c r="P102" i="6"/>
  <c r="H102" i="12"/>
  <c r="I60" i="6"/>
  <c r="H60" i="9" s="1"/>
  <c r="H60" i="12"/>
  <c r="I50" i="6"/>
  <c r="H50" i="9" s="1"/>
  <c r="H50" i="12"/>
  <c r="O150" i="7"/>
  <c r="K150" i="10" s="1"/>
  <c r="M150" i="7"/>
  <c r="J150" i="10" s="1"/>
  <c r="I122" i="7"/>
  <c r="H122" i="10" s="1"/>
  <c r="O122" i="7"/>
  <c r="K122" i="10" s="1"/>
  <c r="O116" i="7"/>
  <c r="K116" i="10" s="1"/>
  <c r="I116" i="7"/>
  <c r="H116" i="10" s="1"/>
  <c r="M116" i="7"/>
  <c r="J116" i="10" s="1"/>
  <c r="M108" i="7"/>
  <c r="J108" i="10" s="1"/>
  <c r="I108" i="7"/>
  <c r="H108" i="10" s="1"/>
  <c r="O108" i="7"/>
  <c r="K108" i="10" s="1"/>
  <c r="I93" i="7"/>
  <c r="H93" i="10" s="1"/>
  <c r="P93" i="7"/>
  <c r="Q93" i="7" s="1"/>
  <c r="L93" i="10" s="1"/>
  <c r="O90" i="7"/>
  <c r="K90" i="10" s="1"/>
  <c r="M90" i="7"/>
  <c r="J90" i="10" s="1"/>
  <c r="M84" i="7"/>
  <c r="J84" i="10" s="1"/>
  <c r="I84" i="7"/>
  <c r="H84" i="10" s="1"/>
  <c r="O84" i="7"/>
  <c r="K84" i="10" s="1"/>
  <c r="M80" i="7"/>
  <c r="J80" i="10" s="1"/>
  <c r="O80" i="7"/>
  <c r="K80" i="10" s="1"/>
  <c r="I80" i="7"/>
  <c r="H80" i="10" s="1"/>
  <c r="I76" i="7"/>
  <c r="H76" i="10" s="1"/>
  <c r="M76" i="7"/>
  <c r="J76" i="10" s="1"/>
  <c r="O76" i="7"/>
  <c r="K76" i="10" s="1"/>
  <c r="G152" i="3"/>
  <c r="G151" i="12"/>
  <c r="G151" i="11"/>
  <c r="G151" i="10"/>
  <c r="G151" i="9"/>
  <c r="G151" i="8"/>
  <c r="G151" i="6"/>
  <c r="G151" i="7"/>
  <c r="G150" i="3"/>
  <c r="G149" i="12"/>
  <c r="G149" i="11"/>
  <c r="G149" i="10"/>
  <c r="G149" i="9"/>
  <c r="G149" i="8"/>
  <c r="G149" i="6"/>
  <c r="G149" i="7"/>
  <c r="G148" i="3"/>
  <c r="G147" i="12"/>
  <c r="G147" i="11"/>
  <c r="G147" i="10"/>
  <c r="G147" i="7"/>
  <c r="G147" i="9"/>
  <c r="G147" i="8"/>
  <c r="G147" i="6"/>
  <c r="G145" i="12"/>
  <c r="G145" i="11"/>
  <c r="G145" i="9"/>
  <c r="G145" i="8"/>
  <c r="G145" i="6"/>
  <c r="G145" i="10"/>
  <c r="G144" i="3"/>
  <c r="G143" i="12"/>
  <c r="G143" i="11"/>
  <c r="G143" i="10"/>
  <c r="G143" i="9"/>
  <c r="G143" i="8"/>
  <c r="G142" i="3"/>
  <c r="G141" i="12"/>
  <c r="G141" i="11"/>
  <c r="G141" i="10"/>
  <c r="G141" i="9"/>
  <c r="G141" i="8"/>
  <c r="G141" i="7"/>
  <c r="G141" i="6"/>
  <c r="G140" i="3"/>
  <c r="G139" i="12"/>
  <c r="G139" i="11"/>
  <c r="G139" i="10"/>
  <c r="G139" i="9"/>
  <c r="G139" i="7"/>
  <c r="G139" i="8"/>
  <c r="G139" i="6"/>
  <c r="G138" i="3"/>
  <c r="G137" i="12"/>
  <c r="G137" i="11"/>
  <c r="G137" i="10"/>
  <c r="G137" i="9"/>
  <c r="G137" i="8"/>
  <c r="G137" i="7"/>
  <c r="G137" i="6"/>
  <c r="G136" i="3"/>
  <c r="G135" i="12"/>
  <c r="G135" i="11"/>
  <c r="G135" i="10"/>
  <c r="G135" i="8"/>
  <c r="G135" i="7"/>
  <c r="G135" i="9"/>
  <c r="G135" i="6"/>
  <c r="G134" i="3"/>
  <c r="G133" i="12"/>
  <c r="G133" i="11"/>
  <c r="G133" i="10"/>
  <c r="G133" i="9"/>
  <c r="G133" i="8"/>
  <c r="G133" i="7"/>
  <c r="G133" i="6"/>
  <c r="G132" i="3"/>
  <c r="G131" i="12"/>
  <c r="G131" i="11"/>
  <c r="G131" i="10"/>
  <c r="G131" i="9"/>
  <c r="G131" i="8"/>
  <c r="G131" i="7"/>
  <c r="G131" i="6"/>
  <c r="G130" i="3"/>
  <c r="G129" i="12"/>
  <c r="G129" i="11"/>
  <c r="G129" i="10"/>
  <c r="G129" i="9"/>
  <c r="G129" i="8"/>
  <c r="G129" i="7"/>
  <c r="G129" i="6"/>
  <c r="G128" i="3"/>
  <c r="G127" i="12"/>
  <c r="G127" i="11"/>
  <c r="G127" i="10"/>
  <c r="G127" i="9"/>
  <c r="G127" i="8"/>
  <c r="G127" i="7"/>
  <c r="G126" i="3"/>
  <c r="G125" i="12"/>
  <c r="G125" i="11"/>
  <c r="G125" i="10"/>
  <c r="G125" i="9"/>
  <c r="G125" i="8"/>
  <c r="G125" i="7"/>
  <c r="G125" i="6"/>
  <c r="G124" i="3"/>
  <c r="G123" i="11"/>
  <c r="G123" i="12"/>
  <c r="G123" i="10"/>
  <c r="G123" i="9"/>
  <c r="G123" i="8"/>
  <c r="G123" i="7"/>
  <c r="G123" i="6"/>
  <c r="G122" i="3"/>
  <c r="G121" i="12"/>
  <c r="G121" i="11"/>
  <c r="G121" i="10"/>
  <c r="G121" i="8"/>
  <c r="G121" i="9"/>
  <c r="G121" i="7"/>
  <c r="G121" i="6"/>
  <c r="G120" i="3"/>
  <c r="G119" i="12"/>
  <c r="G119" i="11"/>
  <c r="G119" i="10"/>
  <c r="G119" i="9"/>
  <c r="G119" i="8"/>
  <c r="G119" i="7"/>
  <c r="G119" i="6"/>
  <c r="G118" i="3"/>
  <c r="G117" i="11"/>
  <c r="G117" i="12"/>
  <c r="G117" i="10"/>
  <c r="G117" i="9"/>
  <c r="G117" i="8"/>
  <c r="G117" i="7"/>
  <c r="G117" i="6"/>
  <c r="G116" i="3"/>
  <c r="G115" i="12"/>
  <c r="G115" i="11"/>
  <c r="G115" i="10"/>
  <c r="G115" i="9"/>
  <c r="G115" i="8"/>
  <c r="G115" i="7"/>
  <c r="G115" i="6"/>
  <c r="G114" i="3"/>
  <c r="G113" i="11"/>
  <c r="G113" i="12"/>
  <c r="G113" i="10"/>
  <c r="G113" i="9"/>
  <c r="G113" i="7"/>
  <c r="G113" i="6"/>
  <c r="G113" i="8"/>
  <c r="G112" i="3"/>
  <c r="G111" i="11"/>
  <c r="G111" i="12"/>
  <c r="G111" i="10"/>
  <c r="G111" i="9"/>
  <c r="G111" i="8"/>
  <c r="G111" i="6"/>
  <c r="G111" i="7"/>
  <c r="G110" i="3"/>
  <c r="G109" i="12"/>
  <c r="G109" i="11"/>
  <c r="G109" i="10"/>
  <c r="G109" i="8"/>
  <c r="G109" i="9"/>
  <c r="G109" i="7"/>
  <c r="G109" i="6"/>
  <c r="G108" i="3"/>
  <c r="G107" i="12"/>
  <c r="G107" i="10"/>
  <c r="G107" i="11"/>
  <c r="G107" i="9"/>
  <c r="G107" i="8"/>
  <c r="G107" i="6"/>
  <c r="G107" i="7"/>
  <c r="G106" i="3"/>
  <c r="G105" i="12"/>
  <c r="G105" i="11"/>
  <c r="G105" i="10"/>
  <c r="G105" i="9"/>
  <c r="G105" i="7"/>
  <c r="G105" i="8"/>
  <c r="G105" i="6"/>
  <c r="G104" i="3"/>
  <c r="G103" i="12"/>
  <c r="G103" i="11"/>
  <c r="G103" i="10"/>
  <c r="G103" i="9"/>
  <c r="G103" i="8"/>
  <c r="G103" i="7"/>
  <c r="G103" i="6"/>
  <c r="G102" i="3"/>
  <c r="G101" i="11"/>
  <c r="G101" i="12"/>
  <c r="G101" i="10"/>
  <c r="G101" i="9"/>
  <c r="G101" i="8"/>
  <c r="G101" i="7"/>
  <c r="G100" i="3"/>
  <c r="G99" i="11"/>
  <c r="G99" i="12"/>
  <c r="G99" i="10"/>
  <c r="G99" i="9"/>
  <c r="G99" i="8"/>
  <c r="G99" i="7"/>
  <c r="G98" i="3"/>
  <c r="G97" i="12"/>
  <c r="G97" i="10"/>
  <c r="G97" i="11"/>
  <c r="G97" i="9"/>
  <c r="G97" i="8"/>
  <c r="G97" i="7"/>
  <c r="G96" i="3"/>
  <c r="G95" i="12"/>
  <c r="G95" i="11"/>
  <c r="G95" i="10"/>
  <c r="G95" i="9"/>
  <c r="G95" i="7"/>
  <c r="G95" i="8"/>
  <c r="G95" i="6"/>
  <c r="G94" i="3"/>
  <c r="G93" i="11"/>
  <c r="G93" i="12"/>
  <c r="G93" i="10"/>
  <c r="G93" i="9"/>
  <c r="G93" i="8"/>
  <c r="G93" i="7"/>
  <c r="G93" i="6"/>
  <c r="G92" i="3"/>
  <c r="G91" i="12"/>
  <c r="G91" i="11"/>
  <c r="G91" i="10"/>
  <c r="G91" i="9"/>
  <c r="G91" i="8"/>
  <c r="G91" i="7"/>
  <c r="G91" i="6"/>
  <c r="G90" i="3"/>
  <c r="G89" i="11"/>
  <c r="G89" i="12"/>
  <c r="G89" i="10"/>
  <c r="G89" i="9"/>
  <c r="G89" i="8"/>
  <c r="G89" i="6"/>
  <c r="G89" i="7"/>
  <c r="G88" i="3"/>
  <c r="G87" i="11"/>
  <c r="G87" i="12"/>
  <c r="G87" i="10"/>
  <c r="G87" i="9"/>
  <c r="G87" i="8"/>
  <c r="G87" i="7"/>
  <c r="G87" i="6"/>
  <c r="G86" i="3"/>
  <c r="G85" i="12"/>
  <c r="G85" i="11"/>
  <c r="G85" i="10"/>
  <c r="G85" i="9"/>
  <c r="G85" i="8"/>
  <c r="G85" i="7"/>
  <c r="G85" i="6"/>
  <c r="G84" i="3"/>
  <c r="G83" i="12"/>
  <c r="G83" i="10"/>
  <c r="G83" i="11"/>
  <c r="G83" i="9"/>
  <c r="G83" i="8"/>
  <c r="G83" i="7"/>
  <c r="G83" i="6"/>
  <c r="G82" i="3"/>
  <c r="G81" i="12"/>
  <c r="G81" i="11"/>
  <c r="G81" i="10"/>
  <c r="G81" i="9"/>
  <c r="G81" i="8"/>
  <c r="G81" i="7"/>
  <c r="G80" i="3"/>
  <c r="G79" i="12"/>
  <c r="G79" i="11"/>
  <c r="G79" i="10"/>
  <c r="G79" i="9"/>
  <c r="G79" i="7"/>
  <c r="G79" i="8"/>
  <c r="G79" i="6"/>
  <c r="G78" i="3"/>
  <c r="G77" i="12"/>
  <c r="G77" i="11"/>
  <c r="G77" i="10"/>
  <c r="G77" i="9"/>
  <c r="G77" i="8"/>
  <c r="G77" i="7"/>
  <c r="G77" i="6"/>
  <c r="G76" i="3"/>
  <c r="G75" i="11"/>
  <c r="G75" i="12"/>
  <c r="G75" i="9"/>
  <c r="G75" i="10"/>
  <c r="G75" i="8"/>
  <c r="G75" i="7"/>
  <c r="G74" i="3"/>
  <c r="G73" i="12"/>
  <c r="G73" i="11"/>
  <c r="G73" i="10"/>
  <c r="G73" i="9"/>
  <c r="G73" i="8"/>
  <c r="G73" i="7"/>
  <c r="G73" i="6"/>
  <c r="G72" i="3"/>
  <c r="G71" i="12"/>
  <c r="G71" i="11"/>
  <c r="G71" i="10"/>
  <c r="G71" i="9"/>
  <c r="G71" i="8"/>
  <c r="G71" i="7"/>
  <c r="G71" i="6"/>
  <c r="G70" i="3"/>
  <c r="G69" i="12"/>
  <c r="G69" i="11"/>
  <c r="G69" i="10"/>
  <c r="G69" i="9"/>
  <c r="G69" i="8"/>
  <c r="G69" i="7"/>
  <c r="G68" i="3"/>
  <c r="G67" i="12"/>
  <c r="G67" i="10"/>
  <c r="G67" i="8"/>
  <c r="G67" i="11"/>
  <c r="G67" i="9"/>
  <c r="G67" i="7"/>
  <c r="G67" i="6"/>
  <c r="G66" i="3"/>
  <c r="G65" i="11"/>
  <c r="G65" i="12"/>
  <c r="G65" i="10"/>
  <c r="G65" i="9"/>
  <c r="G65" i="8"/>
  <c r="G65" i="6"/>
  <c r="G65" i="7"/>
  <c r="G64" i="3"/>
  <c r="G63" i="11"/>
  <c r="G63" i="12"/>
  <c r="G63" i="9"/>
  <c r="G63" i="10"/>
  <c r="G63" i="7"/>
  <c r="G63" i="8"/>
  <c r="G62" i="3"/>
  <c r="G61" i="12"/>
  <c r="G61" i="11"/>
  <c r="G61" i="10"/>
  <c r="G61" i="9"/>
  <c r="G61" i="8"/>
  <c r="G61" i="6"/>
  <c r="G60" i="3"/>
  <c r="G59" i="12"/>
  <c r="G59" i="11"/>
  <c r="G59" i="10"/>
  <c r="G59" i="9"/>
  <c r="G59" i="8"/>
  <c r="G59" i="7"/>
  <c r="G59" i="6"/>
  <c r="G58" i="3"/>
  <c r="G57" i="12"/>
  <c r="G57" i="11"/>
  <c r="G57" i="10"/>
  <c r="G57" i="9"/>
  <c r="G57" i="8"/>
  <c r="G57" i="7"/>
  <c r="G56" i="3"/>
  <c r="G55" i="12"/>
  <c r="G55" i="11"/>
  <c r="G55" i="10"/>
  <c r="G55" i="9"/>
  <c r="G55" i="8"/>
  <c r="G55" i="7"/>
  <c r="G54" i="3"/>
  <c r="G53" i="11"/>
  <c r="G53" i="12"/>
  <c r="G53" i="10"/>
  <c r="G53" i="9"/>
  <c r="G53" i="8"/>
  <c r="G53" i="7"/>
  <c r="G53" i="6"/>
  <c r="G52" i="3"/>
  <c r="G51" i="11"/>
  <c r="G51" i="12"/>
  <c r="G51" i="10"/>
  <c r="G51" i="9"/>
  <c r="G51" i="8"/>
  <c r="G51" i="7"/>
  <c r="G51" i="6"/>
  <c r="G50" i="3"/>
  <c r="G49" i="12"/>
  <c r="G49" i="11"/>
  <c r="G49" i="8"/>
  <c r="G49" i="7"/>
  <c r="G49" i="6"/>
  <c r="G163" i="12"/>
  <c r="G163" i="11"/>
  <c r="G163" i="10"/>
  <c r="G163" i="9"/>
  <c r="G163" i="8"/>
  <c r="G163" i="7"/>
  <c r="G163" i="6"/>
  <c r="G162" i="3"/>
  <c r="G161" i="12"/>
  <c r="G161" i="11"/>
  <c r="G161" i="10"/>
  <c r="G161" i="9"/>
  <c r="G161" i="8"/>
  <c r="G161" i="6"/>
  <c r="G161" i="7"/>
  <c r="G160" i="3"/>
  <c r="G159" i="12"/>
  <c r="G159" i="11"/>
  <c r="G159" i="10"/>
  <c r="G159" i="8"/>
  <c r="G159" i="7"/>
  <c r="G159" i="9"/>
  <c r="G159" i="6"/>
  <c r="G158" i="3"/>
  <c r="G157" i="12"/>
  <c r="G157" i="11"/>
  <c r="G157" i="10"/>
  <c r="G157" i="9"/>
  <c r="G157" i="7"/>
  <c r="G157" i="8"/>
  <c r="G157" i="6"/>
  <c r="G155" i="12"/>
  <c r="G155" i="11"/>
  <c r="G155" i="10"/>
  <c r="G155" i="8"/>
  <c r="G155" i="7"/>
  <c r="G154" i="3"/>
  <c r="G153" i="12"/>
  <c r="G153" i="11"/>
  <c r="G153" i="10"/>
  <c r="G153" i="9"/>
  <c r="G153" i="8"/>
  <c r="G153" i="7"/>
  <c r="G153" i="6"/>
  <c r="M66" i="6"/>
  <c r="J66" i="9" s="1"/>
  <c r="J66" i="12"/>
  <c r="J60" i="12"/>
  <c r="M60" i="6"/>
  <c r="J60" i="9" s="1"/>
  <c r="I55" i="6"/>
  <c r="H55" i="9" s="1"/>
  <c r="H55" i="12"/>
  <c r="O52" i="6"/>
  <c r="K52" i="9" s="1"/>
  <c r="K52" i="12"/>
  <c r="I154" i="6"/>
  <c r="H154" i="9" s="1"/>
  <c r="S137" i="6"/>
  <c r="M137" i="9" s="1"/>
  <c r="M137" i="12"/>
  <c r="I116" i="6"/>
  <c r="H116" i="9" s="1"/>
  <c r="O113" i="6"/>
  <c r="K113" i="9" s="1"/>
  <c r="S163" i="6"/>
  <c r="M163" i="9" s="1"/>
  <c r="M163" i="12"/>
  <c r="M159" i="12"/>
  <c r="S159" i="6"/>
  <c r="M159" i="9" s="1"/>
  <c r="M157" i="12"/>
  <c r="S157" i="6"/>
  <c r="M157" i="9" s="1"/>
  <c r="S155" i="6"/>
  <c r="M155" i="9" s="1"/>
  <c r="M155" i="12"/>
  <c r="S153" i="6"/>
  <c r="M153" i="9" s="1"/>
  <c r="M153" i="12"/>
  <c r="S149" i="6"/>
  <c r="M149" i="9" s="1"/>
  <c r="M149" i="12"/>
  <c r="S147" i="6"/>
  <c r="M147" i="9" s="1"/>
  <c r="M147" i="12"/>
  <c r="S145" i="6"/>
  <c r="M145" i="9" s="1"/>
  <c r="M145" i="12"/>
  <c r="M143" i="12"/>
  <c r="S143" i="6"/>
  <c r="M143" i="9" s="1"/>
  <c r="S141" i="6"/>
  <c r="M141" i="9" s="1"/>
  <c r="M141" i="12"/>
  <c r="S139" i="6"/>
  <c r="M139" i="9" s="1"/>
  <c r="M139" i="12"/>
  <c r="M135" i="12"/>
  <c r="S135" i="6"/>
  <c r="M135" i="9" s="1"/>
  <c r="S133" i="6"/>
  <c r="M133" i="9" s="1"/>
  <c r="M133" i="12"/>
  <c r="S131" i="6"/>
  <c r="M131" i="9" s="1"/>
  <c r="M131" i="12"/>
  <c r="S129" i="6"/>
  <c r="M129" i="9" s="1"/>
  <c r="M129" i="12"/>
  <c r="S127" i="6"/>
  <c r="M127" i="9" s="1"/>
  <c r="M127" i="12"/>
  <c r="S125" i="6"/>
  <c r="M125" i="9" s="1"/>
  <c r="M125" i="12"/>
  <c r="S123" i="6"/>
  <c r="M123" i="9" s="1"/>
  <c r="M123" i="12"/>
  <c r="M121" i="12"/>
  <c r="M119" i="12"/>
  <c r="S119" i="6"/>
  <c r="M119" i="9" s="1"/>
  <c r="M117" i="12"/>
  <c r="S117" i="6"/>
  <c r="M117" i="9" s="1"/>
  <c r="S115" i="6"/>
  <c r="M115" i="9" s="1"/>
  <c r="M115" i="12"/>
  <c r="S111" i="6"/>
  <c r="M111" i="9" s="1"/>
  <c r="M111" i="12"/>
  <c r="S109" i="6"/>
  <c r="M109" i="9" s="1"/>
  <c r="M109" i="12"/>
  <c r="M107" i="12"/>
  <c r="S107" i="6"/>
  <c r="M107" i="9" s="1"/>
  <c r="S105" i="6"/>
  <c r="M105" i="9" s="1"/>
  <c r="M105" i="12"/>
  <c r="S103" i="6"/>
  <c r="M103" i="9" s="1"/>
  <c r="M103" i="12"/>
  <c r="S101" i="6"/>
  <c r="M101" i="9" s="1"/>
  <c r="M101" i="12"/>
  <c r="M99" i="12"/>
  <c r="S99" i="6"/>
  <c r="M99" i="9" s="1"/>
  <c r="S97" i="6"/>
  <c r="M97" i="9" s="1"/>
  <c r="M97" i="12"/>
  <c r="S95" i="6"/>
  <c r="M95" i="9" s="1"/>
  <c r="M95" i="12"/>
  <c r="M93" i="12"/>
  <c r="S93" i="6"/>
  <c r="M93" i="9" s="1"/>
  <c r="S91" i="6"/>
  <c r="M91" i="9" s="1"/>
  <c r="M91" i="12"/>
  <c r="S89" i="6"/>
  <c r="M89" i="9" s="1"/>
  <c r="M89" i="12"/>
  <c r="S87" i="6"/>
  <c r="M87" i="9" s="1"/>
  <c r="M87" i="12"/>
  <c r="S83" i="6"/>
  <c r="M83" i="9" s="1"/>
  <c r="M83" i="12"/>
  <c r="S81" i="6"/>
  <c r="M81" i="9" s="1"/>
  <c r="M81" i="12"/>
  <c r="M79" i="12"/>
  <c r="S79" i="6"/>
  <c r="M79" i="9" s="1"/>
  <c r="S77" i="6"/>
  <c r="M77" i="9" s="1"/>
  <c r="M77" i="12"/>
  <c r="M75" i="12"/>
  <c r="S75" i="6"/>
  <c r="M75" i="9" s="1"/>
  <c r="S73" i="6"/>
  <c r="M73" i="9" s="1"/>
  <c r="M73" i="12"/>
  <c r="M71" i="12"/>
  <c r="S71" i="6"/>
  <c r="M71" i="9" s="1"/>
  <c r="S69" i="6"/>
  <c r="M69" i="9" s="1"/>
  <c r="M69" i="12"/>
  <c r="M63" i="12"/>
  <c r="S63" i="6"/>
  <c r="M63" i="9" s="1"/>
  <c r="M61" i="12"/>
  <c r="S61" i="6"/>
  <c r="M61" i="9" s="1"/>
  <c r="S57" i="6"/>
  <c r="M57" i="9" s="1"/>
  <c r="M57" i="12"/>
  <c r="S55" i="6"/>
  <c r="M55" i="9" s="1"/>
  <c r="M55" i="12"/>
  <c r="M53" i="12"/>
  <c r="S53" i="6"/>
  <c r="M53" i="9" s="1"/>
  <c r="M49" i="12"/>
  <c r="S49" i="6"/>
  <c r="I141" i="8"/>
  <c r="H141" i="11" s="1"/>
  <c r="P141" i="8"/>
  <c r="Q141" i="8" s="1"/>
  <c r="L141" i="11" s="1"/>
  <c r="M61" i="6"/>
  <c r="J61" i="9" s="1"/>
  <c r="G55" i="6"/>
  <c r="G143" i="6"/>
  <c r="I140" i="6"/>
  <c r="H140" i="9" s="1"/>
  <c r="P155" i="7"/>
  <c r="Q155" i="7" s="1"/>
  <c r="L155" i="10" s="1"/>
  <c r="I122" i="6"/>
  <c r="H122" i="9" s="1"/>
  <c r="H122" i="12"/>
  <c r="O115" i="7"/>
  <c r="K115" i="10" s="1"/>
  <c r="I115" i="7"/>
  <c r="H115" i="10" s="1"/>
  <c r="M115" i="7"/>
  <c r="J115" i="10" s="1"/>
  <c r="P115" i="7"/>
  <c r="Q115" i="7" s="1"/>
  <c r="L115" i="10" s="1"/>
  <c r="I88" i="7"/>
  <c r="H88" i="10" s="1"/>
  <c r="O88" i="7"/>
  <c r="K88" i="10" s="1"/>
  <c r="M88" i="7"/>
  <c r="J88" i="10" s="1"/>
  <c r="O66" i="7"/>
  <c r="K66" i="10" s="1"/>
  <c r="M66" i="7"/>
  <c r="J66" i="10" s="1"/>
  <c r="P62" i="7"/>
  <c r="Q62" i="7" s="1"/>
  <c r="L62" i="10" s="1"/>
  <c r="I62" i="7"/>
  <c r="H62" i="10" s="1"/>
  <c r="M62" i="7"/>
  <c r="J62" i="10" s="1"/>
  <c r="O62" i="7"/>
  <c r="K62" i="10" s="1"/>
  <c r="M59" i="7"/>
  <c r="J59" i="10" s="1"/>
  <c r="O59" i="7"/>
  <c r="K59" i="10" s="1"/>
  <c r="I59" i="7"/>
  <c r="H59" i="10" s="1"/>
  <c r="I160" i="7"/>
  <c r="H160" i="10" s="1"/>
  <c r="O160" i="7"/>
  <c r="K160" i="10" s="1"/>
  <c r="M160" i="7"/>
  <c r="J160" i="10" s="1"/>
  <c r="S66" i="6"/>
  <c r="M66" i="9" s="1"/>
  <c r="M66" i="12"/>
  <c r="S151" i="6"/>
  <c r="M151" i="9" s="1"/>
  <c r="M151" i="12"/>
  <c r="O109" i="6"/>
  <c r="K109" i="9" s="1"/>
  <c r="K109" i="12"/>
  <c r="O103" i="6"/>
  <c r="K103" i="9" s="1"/>
  <c r="K103" i="12"/>
  <c r="O99" i="6"/>
  <c r="K99" i="9" s="1"/>
  <c r="K99" i="12"/>
  <c r="K79" i="12"/>
  <c r="O79" i="6"/>
  <c r="K79" i="9" s="1"/>
  <c r="O71" i="6"/>
  <c r="K71" i="9" s="1"/>
  <c r="K71" i="12"/>
  <c r="O65" i="6"/>
  <c r="K65" i="9" s="1"/>
  <c r="K65" i="12"/>
  <c r="K57" i="12"/>
  <c r="O57" i="6"/>
  <c r="K57" i="9" s="1"/>
  <c r="O49" i="6"/>
  <c r="K49" i="12"/>
  <c r="M79" i="6"/>
  <c r="J79" i="9" s="1"/>
  <c r="J79" i="12"/>
  <c r="M161" i="6"/>
  <c r="J161" i="9" s="1"/>
  <c r="J161" i="12"/>
  <c r="M157" i="6"/>
  <c r="J157" i="9" s="1"/>
  <c r="J157" i="12"/>
  <c r="M155" i="6"/>
  <c r="J155" i="9" s="1"/>
  <c r="J155" i="12"/>
  <c r="M149" i="6"/>
  <c r="J149" i="9" s="1"/>
  <c r="J149" i="12"/>
  <c r="M143" i="6"/>
  <c r="J143" i="9" s="1"/>
  <c r="J143" i="12"/>
  <c r="M135" i="6"/>
  <c r="J135" i="9" s="1"/>
  <c r="J135" i="12"/>
  <c r="M129" i="6"/>
  <c r="J129" i="9" s="1"/>
  <c r="J129" i="12"/>
  <c r="M125" i="6"/>
  <c r="J125" i="9" s="1"/>
  <c r="J125" i="12"/>
  <c r="M101" i="6"/>
  <c r="J101" i="9" s="1"/>
  <c r="J101" i="12"/>
  <c r="M97" i="6"/>
  <c r="J97" i="9" s="1"/>
  <c r="J97" i="12"/>
  <c r="J57" i="12"/>
  <c r="M57" i="6"/>
  <c r="J57" i="9" s="1"/>
  <c r="I61" i="12"/>
  <c r="K61" i="6"/>
  <c r="I61" i="9" s="1"/>
  <c r="H155" i="12"/>
  <c r="I155" i="6"/>
  <c r="H155" i="9" s="1"/>
  <c r="G127" i="6"/>
  <c r="G145" i="7"/>
  <c r="G61" i="7"/>
  <c r="H104" i="12"/>
  <c r="I104" i="6"/>
  <c r="H104" i="9" s="1"/>
  <c r="H92" i="12"/>
  <c r="I92" i="6"/>
  <c r="H92" i="9" s="1"/>
  <c r="O151" i="7"/>
  <c r="K151" i="10" s="1"/>
  <c r="M151" i="7"/>
  <c r="J151" i="10" s="1"/>
  <c r="I151" i="7"/>
  <c r="H151" i="10" s="1"/>
  <c r="P140" i="7"/>
  <c r="Q140" i="7" s="1"/>
  <c r="L140" i="10" s="1"/>
  <c r="O140" i="7"/>
  <c r="K140" i="10" s="1"/>
  <c r="I140" i="7"/>
  <c r="H140" i="10" s="1"/>
  <c r="M140" i="7"/>
  <c r="J140" i="10" s="1"/>
  <c r="M120" i="7"/>
  <c r="J120" i="10" s="1"/>
  <c r="O120" i="7"/>
  <c r="K120" i="10" s="1"/>
  <c r="I120" i="7"/>
  <c r="H120" i="10" s="1"/>
  <c r="P110" i="7"/>
  <c r="Q110" i="7" s="1"/>
  <c r="L110" i="10" s="1"/>
  <c r="I110" i="7"/>
  <c r="H110" i="10" s="1"/>
  <c r="M110" i="7"/>
  <c r="J110" i="10" s="1"/>
  <c r="O110" i="7"/>
  <c r="K110" i="10" s="1"/>
  <c r="I105" i="7"/>
  <c r="H105" i="10" s="1"/>
  <c r="P105" i="7"/>
  <c r="Q105" i="7" s="1"/>
  <c r="L105" i="10" s="1"/>
  <c r="P104" i="7"/>
  <c r="Q104" i="7" s="1"/>
  <c r="L104" i="10" s="1"/>
  <c r="M104" i="7"/>
  <c r="J104" i="10" s="1"/>
  <c r="O104" i="7"/>
  <c r="K104" i="10" s="1"/>
  <c r="I104" i="7"/>
  <c r="H104" i="10" s="1"/>
  <c r="I92" i="7"/>
  <c r="H92" i="10" s="1"/>
  <c r="M92" i="7"/>
  <c r="J92" i="10" s="1"/>
  <c r="O92" i="7"/>
  <c r="K92" i="10" s="1"/>
  <c r="K161" i="12"/>
  <c r="O161" i="6"/>
  <c r="K161" i="9" s="1"/>
  <c r="O157" i="6"/>
  <c r="K157" i="9" s="1"/>
  <c r="K157" i="12"/>
  <c r="O145" i="6"/>
  <c r="K145" i="9" s="1"/>
  <c r="K145" i="12"/>
  <c r="O139" i="6"/>
  <c r="K139" i="9" s="1"/>
  <c r="K139" i="12"/>
  <c r="O131" i="6"/>
  <c r="K131" i="9" s="1"/>
  <c r="K131" i="12"/>
  <c r="O127" i="6"/>
  <c r="K127" i="9" s="1"/>
  <c r="K127" i="12"/>
  <c r="O121" i="6"/>
  <c r="K121" i="9" s="1"/>
  <c r="K121" i="12"/>
  <c r="K111" i="12"/>
  <c r="O111" i="6"/>
  <c r="K111" i="9" s="1"/>
  <c r="O101" i="6"/>
  <c r="K101" i="9" s="1"/>
  <c r="K101" i="12"/>
  <c r="K97" i="12"/>
  <c r="O97" i="6"/>
  <c r="K97" i="9" s="1"/>
  <c r="O89" i="6"/>
  <c r="K89" i="9" s="1"/>
  <c r="K89" i="12"/>
  <c r="O87" i="6"/>
  <c r="K87" i="9" s="1"/>
  <c r="K87" i="12"/>
  <c r="O59" i="6"/>
  <c r="K59" i="9" s="1"/>
  <c r="K59" i="12"/>
  <c r="O53" i="6"/>
  <c r="K53" i="9" s="1"/>
  <c r="K53" i="12"/>
  <c r="G101" i="6"/>
  <c r="M159" i="6"/>
  <c r="J159" i="9" s="1"/>
  <c r="J159" i="12"/>
  <c r="M137" i="6"/>
  <c r="J137" i="9" s="1"/>
  <c r="J137" i="12"/>
  <c r="M131" i="6"/>
  <c r="J131" i="9" s="1"/>
  <c r="J131" i="12"/>
  <c r="M121" i="6"/>
  <c r="J121" i="9" s="1"/>
  <c r="J121" i="12"/>
  <c r="J117" i="12"/>
  <c r="M117" i="6"/>
  <c r="J117" i="9" s="1"/>
  <c r="M113" i="6"/>
  <c r="J113" i="9" s="1"/>
  <c r="J113" i="12"/>
  <c r="M107" i="6"/>
  <c r="J107" i="9" s="1"/>
  <c r="J107" i="12"/>
  <c r="M95" i="6"/>
  <c r="J95" i="9" s="1"/>
  <c r="J95" i="12"/>
  <c r="M91" i="6"/>
  <c r="J91" i="9" s="1"/>
  <c r="J91" i="12"/>
  <c r="M55" i="6"/>
  <c r="J55" i="9" s="1"/>
  <c r="J55" i="12"/>
  <c r="I161" i="12"/>
  <c r="K161" i="6"/>
  <c r="I161" i="9" s="1"/>
  <c r="K159" i="6"/>
  <c r="I159" i="9" s="1"/>
  <c r="I159" i="12"/>
  <c r="K155" i="6"/>
  <c r="I155" i="9" s="1"/>
  <c r="I155" i="12"/>
  <c r="K153" i="6"/>
  <c r="I153" i="9" s="1"/>
  <c r="I153" i="12"/>
  <c r="K149" i="6"/>
  <c r="I149" i="9" s="1"/>
  <c r="I149" i="12"/>
  <c r="I145" i="12"/>
  <c r="K141" i="6"/>
  <c r="I141" i="9" s="1"/>
  <c r="I141" i="12"/>
  <c r="I137" i="12"/>
  <c r="K137" i="6"/>
  <c r="I137" i="9" s="1"/>
  <c r="K135" i="6"/>
  <c r="I135" i="9" s="1"/>
  <c r="I135" i="12"/>
  <c r="I131" i="12"/>
  <c r="K131" i="6"/>
  <c r="I131" i="9" s="1"/>
  <c r="K129" i="6"/>
  <c r="I129" i="9" s="1"/>
  <c r="I129" i="12"/>
  <c r="K127" i="6"/>
  <c r="I127" i="9" s="1"/>
  <c r="I127" i="12"/>
  <c r="K123" i="6"/>
  <c r="I123" i="9" s="1"/>
  <c r="I123" i="12"/>
  <c r="I121" i="12"/>
  <c r="K119" i="6"/>
  <c r="I119" i="9" s="1"/>
  <c r="I119" i="12"/>
  <c r="K117" i="6"/>
  <c r="I117" i="9" s="1"/>
  <c r="I117" i="12"/>
  <c r="K115" i="6"/>
  <c r="I115" i="9" s="1"/>
  <c r="I115" i="12"/>
  <c r="K113" i="6"/>
  <c r="I113" i="9" s="1"/>
  <c r="I113" i="12"/>
  <c r="K111" i="6"/>
  <c r="I111" i="9" s="1"/>
  <c r="I111" i="12"/>
  <c r="I109" i="12"/>
  <c r="K107" i="6"/>
  <c r="I107" i="9" s="1"/>
  <c r="I107" i="12"/>
  <c r="K105" i="6"/>
  <c r="I105" i="9" s="1"/>
  <c r="I105" i="12"/>
  <c r="I103" i="12"/>
  <c r="K103" i="6"/>
  <c r="I103" i="9" s="1"/>
  <c r="I101" i="12"/>
  <c r="K101" i="6"/>
  <c r="I101" i="9" s="1"/>
  <c r="K99" i="6"/>
  <c r="I99" i="9" s="1"/>
  <c r="I99" i="12"/>
  <c r="I97" i="12"/>
  <c r="K95" i="6"/>
  <c r="I95" i="9" s="1"/>
  <c r="I95" i="12"/>
  <c r="K93" i="6"/>
  <c r="I93" i="9" s="1"/>
  <c r="I93" i="12"/>
  <c r="I91" i="12"/>
  <c r="K91" i="6"/>
  <c r="I91" i="9" s="1"/>
  <c r="I89" i="12"/>
  <c r="K89" i="6"/>
  <c r="I89" i="9" s="1"/>
  <c r="K87" i="6"/>
  <c r="I87" i="9" s="1"/>
  <c r="I87" i="12"/>
  <c r="K85" i="6"/>
  <c r="I85" i="9" s="1"/>
  <c r="I85" i="12"/>
  <c r="K81" i="6"/>
  <c r="I81" i="9" s="1"/>
  <c r="I81" i="12"/>
  <c r="I79" i="12"/>
  <c r="I77" i="12"/>
  <c r="K77" i="6"/>
  <c r="I77" i="9" s="1"/>
  <c r="K75" i="6"/>
  <c r="I75" i="9" s="1"/>
  <c r="I75" i="12"/>
  <c r="K65" i="6"/>
  <c r="I65" i="9" s="1"/>
  <c r="I65" i="12"/>
  <c r="K63" i="6"/>
  <c r="I63" i="9" s="1"/>
  <c r="I63" i="12"/>
  <c r="I59" i="12"/>
  <c r="K59" i="6"/>
  <c r="I59" i="9" s="1"/>
  <c r="K57" i="6"/>
  <c r="I57" i="9" s="1"/>
  <c r="I57" i="12"/>
  <c r="K55" i="6"/>
  <c r="I55" i="9" s="1"/>
  <c r="I55" i="12"/>
  <c r="I51" i="12"/>
  <c r="K51" i="6"/>
  <c r="I51" i="9" s="1"/>
  <c r="K49" i="6"/>
  <c r="I49" i="12"/>
  <c r="M53" i="6"/>
  <c r="J53" i="9" s="1"/>
  <c r="J53" i="12"/>
  <c r="G155" i="6"/>
  <c r="I146" i="6"/>
  <c r="H146" i="9" s="1"/>
  <c r="H146" i="12"/>
  <c r="I106" i="6"/>
  <c r="H106" i="9" s="1"/>
  <c r="H106" i="12"/>
  <c r="I96" i="6"/>
  <c r="H96" i="9" s="1"/>
  <c r="H96" i="12"/>
  <c r="I134" i="7"/>
  <c r="H134" i="10" s="1"/>
  <c r="O134" i="7"/>
  <c r="K134" i="10" s="1"/>
  <c r="O126" i="7"/>
  <c r="K126" i="10" s="1"/>
  <c r="M126" i="7"/>
  <c r="J126" i="10" s="1"/>
  <c r="M121" i="7"/>
  <c r="J121" i="10" s="1"/>
  <c r="O121" i="7"/>
  <c r="K121" i="10" s="1"/>
  <c r="I112" i="7"/>
  <c r="H112" i="10" s="1"/>
  <c r="O112" i="7"/>
  <c r="K112" i="10" s="1"/>
  <c r="M112" i="7"/>
  <c r="J112" i="10" s="1"/>
  <c r="O106" i="7"/>
  <c r="K106" i="10" s="1"/>
  <c r="I106" i="7"/>
  <c r="H106" i="10" s="1"/>
  <c r="M106" i="7"/>
  <c r="J106" i="10" s="1"/>
  <c r="P106" i="7"/>
  <c r="Q106" i="7" s="1"/>
  <c r="L106" i="10" s="1"/>
  <c r="P86" i="7"/>
  <c r="Q86" i="7" s="1"/>
  <c r="L86" i="10" s="1"/>
  <c r="I86" i="7"/>
  <c r="H86" i="10" s="1"/>
  <c r="M86" i="7"/>
  <c r="J86" i="10" s="1"/>
  <c r="O86" i="7"/>
  <c r="K86" i="10" s="1"/>
  <c r="M83" i="7"/>
  <c r="J83" i="10" s="1"/>
  <c r="O83" i="7"/>
  <c r="K83" i="10" s="1"/>
  <c r="I83" i="7"/>
  <c r="H83" i="10" s="1"/>
  <c r="I79" i="7"/>
  <c r="H79" i="10" s="1"/>
  <c r="P79" i="7"/>
  <c r="Q79" i="7" s="1"/>
  <c r="L79" i="10" s="1"/>
  <c r="M79" i="7"/>
  <c r="J79" i="10" s="1"/>
  <c r="O78" i="7"/>
  <c r="K78" i="10" s="1"/>
  <c r="M78" i="7"/>
  <c r="J78" i="10" s="1"/>
  <c r="P74" i="7"/>
  <c r="Q74" i="7" s="1"/>
  <c r="L74" i="10" s="1"/>
  <c r="M74" i="7"/>
  <c r="J74" i="10" s="1"/>
  <c r="O74" i="7"/>
  <c r="K74" i="10" s="1"/>
  <c r="I74" i="7"/>
  <c r="H74" i="10" s="1"/>
  <c r="O163" i="7"/>
  <c r="K163" i="10" s="1"/>
  <c r="M163" i="7"/>
  <c r="J163" i="10" s="1"/>
  <c r="I163" i="7"/>
  <c r="H163" i="10" s="1"/>
  <c r="O159" i="7"/>
  <c r="K159" i="10" s="1"/>
  <c r="M159" i="7"/>
  <c r="J159" i="10" s="1"/>
  <c r="O155" i="7"/>
  <c r="K155" i="10" s="1"/>
  <c r="M155" i="7"/>
  <c r="J155" i="10" s="1"/>
  <c r="M78" i="6"/>
  <c r="J78" i="9" s="1"/>
  <c r="J78" i="12"/>
  <c r="O155" i="6"/>
  <c r="K155" i="9" s="1"/>
  <c r="K155" i="12"/>
  <c r="K149" i="12"/>
  <c r="O149" i="6"/>
  <c r="K149" i="9" s="1"/>
  <c r="O143" i="6"/>
  <c r="K143" i="9" s="1"/>
  <c r="K143" i="12"/>
  <c r="O137" i="6"/>
  <c r="K137" i="9" s="1"/>
  <c r="K137" i="12"/>
  <c r="K129" i="12"/>
  <c r="O107" i="6"/>
  <c r="K107" i="9" s="1"/>
  <c r="K107" i="12"/>
  <c r="O81" i="6"/>
  <c r="K81" i="9" s="1"/>
  <c r="K81" i="12"/>
  <c r="K75" i="12"/>
  <c r="O75" i="6"/>
  <c r="K75" i="9" s="1"/>
  <c r="O69" i="6"/>
  <c r="K69" i="9" s="1"/>
  <c r="K69" i="12"/>
  <c r="O61" i="6"/>
  <c r="K61" i="9" s="1"/>
  <c r="K61" i="12"/>
  <c r="O55" i="6"/>
  <c r="K55" i="9" s="1"/>
  <c r="K55" i="12"/>
  <c r="M67" i="12"/>
  <c r="S67" i="6"/>
  <c r="M67" i="9" s="1"/>
  <c r="I73" i="6"/>
  <c r="H73" i="9" s="1"/>
  <c r="H73" i="12"/>
  <c r="I155" i="7"/>
  <c r="H155" i="10" s="1"/>
  <c r="M151" i="6"/>
  <c r="J151" i="9" s="1"/>
  <c r="J151" i="12"/>
  <c r="M147" i="6"/>
  <c r="J147" i="9" s="1"/>
  <c r="J147" i="12"/>
  <c r="M145" i="6"/>
  <c r="J145" i="9" s="1"/>
  <c r="J145" i="12"/>
  <c r="M141" i="6"/>
  <c r="J141" i="9" s="1"/>
  <c r="J141" i="12"/>
  <c r="M119" i="6"/>
  <c r="J119" i="9" s="1"/>
  <c r="J119" i="12"/>
  <c r="M109" i="6"/>
  <c r="J109" i="9" s="1"/>
  <c r="J109" i="12"/>
  <c r="M105" i="6"/>
  <c r="J105" i="9" s="1"/>
  <c r="J105" i="12"/>
  <c r="M103" i="6"/>
  <c r="J103" i="9" s="1"/>
  <c r="J103" i="12"/>
  <c r="M99" i="6"/>
  <c r="J99" i="9" s="1"/>
  <c r="J99" i="12"/>
  <c r="M93" i="6"/>
  <c r="J93" i="9" s="1"/>
  <c r="J93" i="12"/>
  <c r="J89" i="12"/>
  <c r="M89" i="6"/>
  <c r="J89" i="9" s="1"/>
  <c r="J87" i="12"/>
  <c r="M87" i="6"/>
  <c r="J87" i="9" s="1"/>
  <c r="M85" i="6"/>
  <c r="J85" i="9" s="1"/>
  <c r="J85" i="12"/>
  <c r="M81" i="6"/>
  <c r="J81" i="9" s="1"/>
  <c r="J81" i="12"/>
  <c r="J75" i="12"/>
  <c r="M75" i="6"/>
  <c r="J75" i="9" s="1"/>
  <c r="M73" i="6"/>
  <c r="J73" i="9" s="1"/>
  <c r="J73" i="12"/>
  <c r="M67" i="6"/>
  <c r="J67" i="9" s="1"/>
  <c r="J67" i="12"/>
  <c r="J63" i="12"/>
  <c r="M63" i="6"/>
  <c r="J63" i="9" s="1"/>
  <c r="J49" i="12"/>
  <c r="M49" i="6"/>
  <c r="K163" i="6"/>
  <c r="I163" i="9" s="1"/>
  <c r="I163" i="12"/>
  <c r="I157" i="12"/>
  <c r="P151" i="6"/>
  <c r="I151" i="12"/>
  <c r="K151" i="6"/>
  <c r="I151" i="9" s="1"/>
  <c r="K147" i="6"/>
  <c r="I147" i="9" s="1"/>
  <c r="I147" i="12"/>
  <c r="K143" i="6"/>
  <c r="I143" i="9" s="1"/>
  <c r="I143" i="12"/>
  <c r="I139" i="12"/>
  <c r="K133" i="6"/>
  <c r="I133" i="9" s="1"/>
  <c r="I133" i="12"/>
  <c r="P163" i="6"/>
  <c r="H163" i="12"/>
  <c r="I163" i="6"/>
  <c r="H163" i="9" s="1"/>
  <c r="P161" i="6"/>
  <c r="H161" i="12"/>
  <c r="I159" i="6"/>
  <c r="H159" i="9" s="1"/>
  <c r="H159" i="12"/>
  <c r="I157" i="6"/>
  <c r="H157" i="9" s="1"/>
  <c r="H157" i="12"/>
  <c r="I153" i="6"/>
  <c r="H153" i="9" s="1"/>
  <c r="H153" i="12"/>
  <c r="H151" i="12"/>
  <c r="I151" i="6"/>
  <c r="H151" i="9" s="1"/>
  <c r="I149" i="6"/>
  <c r="H149" i="9" s="1"/>
  <c r="H149" i="12"/>
  <c r="H147" i="12"/>
  <c r="I145" i="6"/>
  <c r="H145" i="9" s="1"/>
  <c r="H145" i="12"/>
  <c r="H143" i="12"/>
  <c r="I143" i="6"/>
  <c r="H143" i="9" s="1"/>
  <c r="I139" i="6"/>
  <c r="H139" i="9" s="1"/>
  <c r="H139" i="12"/>
  <c r="I137" i="6"/>
  <c r="H137" i="9" s="1"/>
  <c r="H137" i="12"/>
  <c r="H135" i="12"/>
  <c r="I133" i="6"/>
  <c r="H133" i="9" s="1"/>
  <c r="H133" i="12"/>
  <c r="P131" i="6"/>
  <c r="H131" i="12"/>
  <c r="I129" i="6"/>
  <c r="H129" i="9" s="1"/>
  <c r="H129" i="12"/>
  <c r="H123" i="12"/>
  <c r="I121" i="6"/>
  <c r="H121" i="9" s="1"/>
  <c r="H121" i="12"/>
  <c r="I119" i="6"/>
  <c r="H119" i="9" s="1"/>
  <c r="H119" i="12"/>
  <c r="P115" i="6"/>
  <c r="H115" i="12"/>
  <c r="I115" i="6"/>
  <c r="H115" i="9" s="1"/>
  <c r="I113" i="6"/>
  <c r="H113" i="9" s="1"/>
  <c r="H113" i="12"/>
  <c r="H111" i="12"/>
  <c r="I109" i="6"/>
  <c r="H109" i="9" s="1"/>
  <c r="H109" i="12"/>
  <c r="H107" i="12"/>
  <c r="I107" i="6"/>
  <c r="H107" i="9" s="1"/>
  <c r="H105" i="12"/>
  <c r="I105" i="6"/>
  <c r="H105" i="9" s="1"/>
  <c r="I103" i="6"/>
  <c r="H103" i="9" s="1"/>
  <c r="H103" i="12"/>
  <c r="I101" i="6"/>
  <c r="H101" i="9" s="1"/>
  <c r="H101" i="12"/>
  <c r="I97" i="6"/>
  <c r="H97" i="9" s="1"/>
  <c r="H97" i="12"/>
  <c r="H95" i="12"/>
  <c r="I95" i="6"/>
  <c r="H95" i="9" s="1"/>
  <c r="H93" i="12"/>
  <c r="I93" i="6"/>
  <c r="H93" i="9" s="1"/>
  <c r="P91" i="6"/>
  <c r="H91" i="12"/>
  <c r="I89" i="6"/>
  <c r="H89" i="9" s="1"/>
  <c r="H89" i="12"/>
  <c r="H87" i="12"/>
  <c r="H85" i="12"/>
  <c r="H81" i="12"/>
  <c r="I81" i="6"/>
  <c r="H81" i="9" s="1"/>
  <c r="I79" i="6"/>
  <c r="H79" i="9" s="1"/>
  <c r="H79" i="12"/>
  <c r="P77" i="6"/>
  <c r="H77" i="12"/>
  <c r="I71" i="6"/>
  <c r="H71" i="9" s="1"/>
  <c r="H71" i="12"/>
  <c r="I69" i="6"/>
  <c r="H69" i="9" s="1"/>
  <c r="H69" i="12"/>
  <c r="H67" i="12"/>
  <c r="I67" i="6"/>
  <c r="H67" i="9" s="1"/>
  <c r="H65" i="12"/>
  <c r="I65" i="6"/>
  <c r="H65" i="9" s="1"/>
  <c r="I63" i="6"/>
  <c r="H63" i="9" s="1"/>
  <c r="H63" i="12"/>
  <c r="I61" i="6"/>
  <c r="H61" i="9" s="1"/>
  <c r="H61" i="12"/>
  <c r="P59" i="6"/>
  <c r="H59" i="12"/>
  <c r="I57" i="6"/>
  <c r="H57" i="9" s="1"/>
  <c r="H57" i="12"/>
  <c r="I53" i="6"/>
  <c r="H53" i="9" s="1"/>
  <c r="H53" i="12"/>
  <c r="P51" i="6"/>
  <c r="H51" i="12"/>
  <c r="I51" i="6"/>
  <c r="H51" i="9" s="1"/>
  <c r="I129" i="8"/>
  <c r="H129" i="11" s="1"/>
  <c r="P129" i="8"/>
  <c r="Q129" i="8" s="1"/>
  <c r="L129" i="11" s="1"/>
  <c r="M71" i="6"/>
  <c r="J71" i="9" s="1"/>
  <c r="J71" i="12"/>
  <c r="M138" i="6"/>
  <c r="J138" i="9" s="1"/>
  <c r="G99" i="6"/>
  <c r="I110" i="6"/>
  <c r="H110" i="9" s="1"/>
  <c r="H110" i="12"/>
  <c r="I84" i="6"/>
  <c r="H84" i="9" s="1"/>
  <c r="H84" i="12"/>
  <c r="P152" i="7"/>
  <c r="Q152" i="7" s="1"/>
  <c r="L152" i="10" s="1"/>
  <c r="I152" i="7"/>
  <c r="H152" i="10" s="1"/>
  <c r="O152" i="7"/>
  <c r="K152" i="10" s="1"/>
  <c r="M152" i="7"/>
  <c r="J152" i="10" s="1"/>
  <c r="I148" i="7"/>
  <c r="H148" i="10" s="1"/>
  <c r="M148" i="7"/>
  <c r="J148" i="10" s="1"/>
  <c r="O148" i="7"/>
  <c r="K148" i="10" s="1"/>
  <c r="M145" i="7"/>
  <c r="J145" i="10" s="1"/>
  <c r="O145" i="7"/>
  <c r="K145" i="10" s="1"/>
  <c r="O142" i="7"/>
  <c r="K142" i="10" s="1"/>
  <c r="I142" i="7"/>
  <c r="H142" i="10" s="1"/>
  <c r="P142" i="7"/>
  <c r="Q142" i="7" s="1"/>
  <c r="L142" i="10" s="1"/>
  <c r="M142" i="7"/>
  <c r="J142" i="10" s="1"/>
  <c r="M133" i="7"/>
  <c r="J133" i="10" s="1"/>
  <c r="O133" i="7"/>
  <c r="K133" i="10" s="1"/>
  <c r="M107" i="7"/>
  <c r="J107" i="10" s="1"/>
  <c r="O107" i="7"/>
  <c r="K107" i="10" s="1"/>
  <c r="I107" i="7"/>
  <c r="H107" i="10" s="1"/>
  <c r="M96" i="7"/>
  <c r="J96" i="10" s="1"/>
  <c r="I96" i="7"/>
  <c r="H96" i="10" s="1"/>
  <c r="O96" i="7"/>
  <c r="K96" i="10" s="1"/>
  <c r="I91" i="7"/>
  <c r="H91" i="10" s="1"/>
  <c r="M91" i="7"/>
  <c r="J91" i="10" s="1"/>
  <c r="P91" i="7"/>
  <c r="Q91" i="7" s="1"/>
  <c r="L91" i="10" s="1"/>
  <c r="O82" i="7"/>
  <c r="K82" i="10" s="1"/>
  <c r="I82" i="7"/>
  <c r="H82" i="10" s="1"/>
  <c r="M82" i="7"/>
  <c r="J82" i="10" s="1"/>
  <c r="P82" i="7"/>
  <c r="Q82" i="7" s="1"/>
  <c r="L82" i="10" s="1"/>
  <c r="O70" i="7"/>
  <c r="K70" i="10" s="1"/>
  <c r="M70" i="7"/>
  <c r="J70" i="10" s="1"/>
  <c r="P70" i="7"/>
  <c r="Q70" i="7" s="1"/>
  <c r="L70" i="10" s="1"/>
  <c r="I70" i="7"/>
  <c r="H70" i="10" s="1"/>
  <c r="M60" i="7"/>
  <c r="J60" i="10" s="1"/>
  <c r="O60" i="7"/>
  <c r="K60" i="10" s="1"/>
  <c r="I60" i="7"/>
  <c r="H60" i="10" s="1"/>
  <c r="M157" i="7"/>
  <c r="J157" i="10" s="1"/>
  <c r="O157" i="7"/>
  <c r="K157" i="10" s="1"/>
  <c r="O159" i="6"/>
  <c r="K159" i="9" s="1"/>
  <c r="K159" i="12"/>
  <c r="O147" i="6"/>
  <c r="K147" i="9" s="1"/>
  <c r="K147" i="12"/>
  <c r="O135" i="6"/>
  <c r="K135" i="9" s="1"/>
  <c r="K135" i="12"/>
  <c r="K133" i="12"/>
  <c r="O133" i="6"/>
  <c r="K133" i="9" s="1"/>
  <c r="O125" i="6"/>
  <c r="K125" i="9" s="1"/>
  <c r="K125" i="12"/>
  <c r="O119" i="6"/>
  <c r="K119" i="9" s="1"/>
  <c r="K119" i="12"/>
  <c r="O95" i="6"/>
  <c r="K95" i="9" s="1"/>
  <c r="K95" i="12"/>
  <c r="O91" i="6"/>
  <c r="K91" i="9" s="1"/>
  <c r="K91" i="12"/>
  <c r="O83" i="6"/>
  <c r="K83" i="9" s="1"/>
  <c r="K83" i="12"/>
  <c r="O73" i="6"/>
  <c r="K73" i="9" s="1"/>
  <c r="K73" i="12"/>
  <c r="O63" i="6"/>
  <c r="K63" i="9" s="1"/>
  <c r="K63" i="12"/>
  <c r="O51" i="6"/>
  <c r="K51" i="9" s="1"/>
  <c r="K51" i="12"/>
  <c r="M70" i="6"/>
  <c r="J70" i="9" s="1"/>
  <c r="J70" i="12"/>
  <c r="P127" i="6"/>
  <c r="H127" i="12"/>
  <c r="H83" i="12"/>
  <c r="M133" i="6"/>
  <c r="J133" i="9" s="1"/>
  <c r="J133" i="12"/>
  <c r="J127" i="12"/>
  <c r="M127" i="6"/>
  <c r="J127" i="9" s="1"/>
  <c r="M111" i="6"/>
  <c r="J111" i="9" s="1"/>
  <c r="J111" i="12"/>
  <c r="I153" i="8"/>
  <c r="H153" i="11" s="1"/>
  <c r="P153" i="8"/>
  <c r="Q153" i="8" s="1"/>
  <c r="L153" i="11" s="1"/>
  <c r="G143" i="7"/>
  <c r="P124" i="6"/>
  <c r="H124" i="12"/>
  <c r="H94" i="12"/>
  <c r="I94" i="6"/>
  <c r="H94" i="9" s="1"/>
  <c r="I78" i="6"/>
  <c r="H78" i="9" s="1"/>
  <c r="H78" i="12"/>
  <c r="I131" i="7"/>
  <c r="H131" i="10" s="1"/>
  <c r="M131" i="7"/>
  <c r="J131" i="10" s="1"/>
  <c r="O131" i="7"/>
  <c r="K131" i="10" s="1"/>
  <c r="P128" i="7"/>
  <c r="Q128" i="7" s="1"/>
  <c r="L128" i="10" s="1"/>
  <c r="I128" i="7"/>
  <c r="H128" i="10" s="1"/>
  <c r="M128" i="7"/>
  <c r="J128" i="10" s="1"/>
  <c r="O128" i="7"/>
  <c r="K128" i="10" s="1"/>
  <c r="I124" i="7"/>
  <c r="H124" i="10" s="1"/>
  <c r="M124" i="7"/>
  <c r="J124" i="10" s="1"/>
  <c r="O124" i="7"/>
  <c r="K124" i="10" s="1"/>
  <c r="O118" i="7"/>
  <c r="K118" i="10" s="1"/>
  <c r="I118" i="7"/>
  <c r="H118" i="10" s="1"/>
  <c r="M118" i="7"/>
  <c r="J118" i="10" s="1"/>
  <c r="P118" i="7"/>
  <c r="Q118" i="7" s="1"/>
  <c r="L118" i="10" s="1"/>
  <c r="O114" i="7"/>
  <c r="K114" i="10" s="1"/>
  <c r="M114" i="7"/>
  <c r="J114" i="10" s="1"/>
  <c r="O102" i="7"/>
  <c r="K102" i="10" s="1"/>
  <c r="M102" i="7"/>
  <c r="J102" i="10" s="1"/>
  <c r="P98" i="7"/>
  <c r="Q98" i="7" s="1"/>
  <c r="L98" i="10" s="1"/>
  <c r="M98" i="7"/>
  <c r="J98" i="10" s="1"/>
  <c r="O98" i="7"/>
  <c r="K98" i="10" s="1"/>
  <c r="I98" i="7"/>
  <c r="H98" i="10" s="1"/>
  <c r="I95" i="7"/>
  <c r="H95" i="10" s="1"/>
  <c r="M95" i="7"/>
  <c r="J95" i="10" s="1"/>
  <c r="O95" i="7"/>
  <c r="K95" i="10" s="1"/>
  <c r="I68" i="7"/>
  <c r="H68" i="10" s="1"/>
  <c r="M68" i="7"/>
  <c r="J68" i="10" s="1"/>
  <c r="O68" i="7"/>
  <c r="K68" i="10" s="1"/>
  <c r="K154" i="6"/>
  <c r="I154" i="9" s="1"/>
  <c r="I154" i="12"/>
  <c r="S113" i="6"/>
  <c r="M113" i="9" s="1"/>
  <c r="M113" i="12"/>
  <c r="S158" i="6"/>
  <c r="M158" i="9" s="1"/>
  <c r="M158" i="12"/>
  <c r="M154" i="12"/>
  <c r="S154" i="6"/>
  <c r="M154" i="9" s="1"/>
  <c r="S150" i="6"/>
  <c r="M150" i="9" s="1"/>
  <c r="M150" i="12"/>
  <c r="S144" i="6"/>
  <c r="M144" i="9" s="1"/>
  <c r="M144" i="12"/>
  <c r="S140" i="6"/>
  <c r="M140" i="9" s="1"/>
  <c r="M140" i="12"/>
  <c r="S128" i="6"/>
  <c r="M128" i="9" s="1"/>
  <c r="M128" i="12"/>
  <c r="M120" i="12"/>
  <c r="S120" i="6"/>
  <c r="M120" i="9" s="1"/>
  <c r="M106" i="12"/>
  <c r="S106" i="6"/>
  <c r="M106" i="9" s="1"/>
  <c r="S104" i="6"/>
  <c r="M104" i="9" s="1"/>
  <c r="M104" i="12"/>
  <c r="S94" i="6"/>
  <c r="M94" i="9" s="1"/>
  <c r="M94" i="12"/>
  <c r="S90" i="6"/>
  <c r="M90" i="9" s="1"/>
  <c r="M90" i="12"/>
  <c r="S86" i="6"/>
  <c r="M86" i="9" s="1"/>
  <c r="M86" i="12"/>
  <c r="M82" i="12"/>
  <c r="S82" i="6"/>
  <c r="M82" i="9" s="1"/>
  <c r="S74" i="6"/>
  <c r="M74" i="9" s="1"/>
  <c r="M74" i="12"/>
  <c r="M70" i="12"/>
  <c r="S70" i="6"/>
  <c r="M70" i="9" s="1"/>
  <c r="S58" i="6"/>
  <c r="M58" i="9" s="1"/>
  <c r="M58" i="12"/>
  <c r="S56" i="6"/>
  <c r="M56" i="9" s="1"/>
  <c r="M56" i="12"/>
  <c r="M77" i="6"/>
  <c r="J77" i="9" s="1"/>
  <c r="O122" i="6"/>
  <c r="K122" i="9" s="1"/>
  <c r="G97" i="6"/>
  <c r="H118" i="12"/>
  <c r="I118" i="6"/>
  <c r="H118" i="9" s="1"/>
  <c r="P70" i="6"/>
  <c r="H70" i="12"/>
  <c r="O139" i="7"/>
  <c r="K139" i="10" s="1"/>
  <c r="I139" i="7"/>
  <c r="H139" i="10" s="1"/>
  <c r="M139" i="7"/>
  <c r="J139" i="10" s="1"/>
  <c r="P139" i="7"/>
  <c r="Q139" i="7" s="1"/>
  <c r="L139" i="10" s="1"/>
  <c r="I136" i="7"/>
  <c r="H136" i="10" s="1"/>
  <c r="M136" i="7"/>
  <c r="J136" i="10" s="1"/>
  <c r="O136" i="7"/>
  <c r="K136" i="10" s="1"/>
  <c r="I129" i="7"/>
  <c r="H129" i="10" s="1"/>
  <c r="P129" i="7"/>
  <c r="Q129" i="7" s="1"/>
  <c r="L129" i="10" s="1"/>
  <c r="I119" i="7"/>
  <c r="H119" i="10" s="1"/>
  <c r="M119" i="7"/>
  <c r="J119" i="10" s="1"/>
  <c r="O119" i="7"/>
  <c r="K119" i="10" s="1"/>
  <c r="I100" i="7"/>
  <c r="H100" i="10" s="1"/>
  <c r="M100" i="7"/>
  <c r="J100" i="10" s="1"/>
  <c r="O100" i="7"/>
  <c r="K100" i="10" s="1"/>
  <c r="M72" i="7"/>
  <c r="J72" i="10" s="1"/>
  <c r="I72" i="7"/>
  <c r="H72" i="10" s="1"/>
  <c r="O72" i="7"/>
  <c r="K72" i="10" s="1"/>
  <c r="I50" i="7"/>
  <c r="H50" i="10" s="1"/>
  <c r="O50" i="7"/>
  <c r="K50" i="10" s="1"/>
  <c r="O60" i="6"/>
  <c r="K60" i="9" s="1"/>
  <c r="K60" i="12"/>
  <c r="M156" i="12"/>
  <c r="S156" i="6"/>
  <c r="M156" i="9" s="1"/>
  <c r="S152" i="6"/>
  <c r="M152" i="9" s="1"/>
  <c r="M152" i="12"/>
  <c r="S148" i="6"/>
  <c r="M148" i="9" s="1"/>
  <c r="M148" i="12"/>
  <c r="M142" i="12"/>
  <c r="S142" i="6"/>
  <c r="M142" i="9" s="1"/>
  <c r="S138" i="6"/>
  <c r="M138" i="9" s="1"/>
  <c r="M138" i="12"/>
  <c r="S130" i="6"/>
  <c r="M130" i="9" s="1"/>
  <c r="M130" i="12"/>
  <c r="S124" i="6"/>
  <c r="M124" i="9" s="1"/>
  <c r="M124" i="12"/>
  <c r="M118" i="12"/>
  <c r="S118" i="6"/>
  <c r="M118" i="9" s="1"/>
  <c r="S108" i="6"/>
  <c r="M108" i="9" s="1"/>
  <c r="M108" i="12"/>
  <c r="S102" i="6"/>
  <c r="M102" i="9" s="1"/>
  <c r="M102" i="12"/>
  <c r="S98" i="6"/>
  <c r="M98" i="9" s="1"/>
  <c r="M98" i="12"/>
  <c r="S88" i="6"/>
  <c r="M88" i="9" s="1"/>
  <c r="M88" i="12"/>
  <c r="S78" i="6"/>
  <c r="M78" i="9" s="1"/>
  <c r="M78" i="12"/>
  <c r="S72" i="6"/>
  <c r="M72" i="9" s="1"/>
  <c r="M72" i="12"/>
  <c r="S68" i="6"/>
  <c r="M68" i="9" s="1"/>
  <c r="M68" i="12"/>
  <c r="M54" i="12"/>
  <c r="S54" i="6"/>
  <c r="M54" i="9" s="1"/>
  <c r="S50" i="6"/>
  <c r="M50" i="9" s="1"/>
  <c r="M50" i="12"/>
  <c r="O162" i="6"/>
  <c r="K162" i="9" s="1"/>
  <c r="K162" i="12"/>
  <c r="O160" i="6"/>
  <c r="K160" i="9" s="1"/>
  <c r="K160" i="12"/>
  <c r="K158" i="12"/>
  <c r="O158" i="6"/>
  <c r="K158" i="9" s="1"/>
  <c r="O156" i="6"/>
  <c r="K156" i="9" s="1"/>
  <c r="K156" i="12"/>
  <c r="O154" i="6"/>
  <c r="K154" i="9" s="1"/>
  <c r="K154" i="12"/>
  <c r="O150" i="6"/>
  <c r="K150" i="9" s="1"/>
  <c r="K150" i="12"/>
  <c r="K148" i="12"/>
  <c r="O148" i="6"/>
  <c r="K148" i="9" s="1"/>
  <c r="O146" i="6"/>
  <c r="K146" i="9" s="1"/>
  <c r="K146" i="12"/>
  <c r="O144" i="6"/>
  <c r="K144" i="9" s="1"/>
  <c r="K144" i="12"/>
  <c r="K142" i="12"/>
  <c r="O140" i="6"/>
  <c r="K140" i="9" s="1"/>
  <c r="K140" i="12"/>
  <c r="O136" i="6"/>
  <c r="K136" i="9" s="1"/>
  <c r="K136" i="12"/>
  <c r="O134" i="6"/>
  <c r="K134" i="9" s="1"/>
  <c r="K134" i="12"/>
  <c r="O132" i="6"/>
  <c r="K132" i="9" s="1"/>
  <c r="K132" i="12"/>
  <c r="O130" i="6"/>
  <c r="K130" i="9" s="1"/>
  <c r="K130" i="12"/>
  <c r="O128" i="6"/>
  <c r="K128" i="9" s="1"/>
  <c r="K128" i="12"/>
  <c r="O126" i="6"/>
  <c r="K126" i="9" s="1"/>
  <c r="K126" i="12"/>
  <c r="K124" i="12"/>
  <c r="O124" i="6"/>
  <c r="K124" i="9" s="1"/>
  <c r="O120" i="6"/>
  <c r="K120" i="9" s="1"/>
  <c r="K120" i="12"/>
  <c r="O118" i="6"/>
  <c r="K118" i="9" s="1"/>
  <c r="K118" i="12"/>
  <c r="O116" i="6"/>
  <c r="K116" i="9" s="1"/>
  <c r="K116" i="12"/>
  <c r="K112" i="12"/>
  <c r="O112" i="6"/>
  <c r="K112" i="9" s="1"/>
  <c r="O110" i="6"/>
  <c r="K110" i="9" s="1"/>
  <c r="K110" i="12"/>
  <c r="O108" i="6"/>
  <c r="K108" i="9" s="1"/>
  <c r="K108" i="12"/>
  <c r="O106" i="6"/>
  <c r="K106" i="9" s="1"/>
  <c r="K106" i="12"/>
  <c r="O104" i="6"/>
  <c r="K104" i="9" s="1"/>
  <c r="K104" i="12"/>
  <c r="O102" i="6"/>
  <c r="K102" i="9" s="1"/>
  <c r="K102" i="12"/>
  <c r="O100" i="6"/>
  <c r="K100" i="9" s="1"/>
  <c r="K100" i="12"/>
  <c r="O98" i="6"/>
  <c r="K98" i="9" s="1"/>
  <c r="K98" i="12"/>
  <c r="O96" i="6"/>
  <c r="K96" i="9" s="1"/>
  <c r="K96" i="12"/>
  <c r="O94" i="6"/>
  <c r="K94" i="9" s="1"/>
  <c r="K94" i="12"/>
  <c r="O92" i="6"/>
  <c r="K92" i="9" s="1"/>
  <c r="K92" i="12"/>
  <c r="O90" i="6"/>
  <c r="K90" i="9" s="1"/>
  <c r="K90" i="12"/>
  <c r="O88" i="6"/>
  <c r="K88" i="9" s="1"/>
  <c r="K88" i="12"/>
  <c r="O82" i="6"/>
  <c r="K82" i="9" s="1"/>
  <c r="K82" i="12"/>
  <c r="O80" i="6"/>
  <c r="K80" i="9" s="1"/>
  <c r="K80" i="12"/>
  <c r="O76" i="6"/>
  <c r="K76" i="9" s="1"/>
  <c r="K76" i="12"/>
  <c r="O74" i="6"/>
  <c r="K74" i="9" s="1"/>
  <c r="K74" i="12"/>
  <c r="O72" i="6"/>
  <c r="K72" i="9" s="1"/>
  <c r="K72" i="12"/>
  <c r="O68" i="6"/>
  <c r="K68" i="9" s="1"/>
  <c r="K68" i="12"/>
  <c r="O66" i="6"/>
  <c r="K66" i="9" s="1"/>
  <c r="K66" i="12"/>
  <c r="O62" i="6"/>
  <c r="K62" i="9" s="1"/>
  <c r="K62" i="12"/>
  <c r="K58" i="12"/>
  <c r="O58" i="6"/>
  <c r="K58" i="9" s="1"/>
  <c r="O56" i="6"/>
  <c r="K56" i="9" s="1"/>
  <c r="K56" i="12"/>
  <c r="O54" i="6"/>
  <c r="K54" i="9" s="1"/>
  <c r="K54" i="12"/>
  <c r="O50" i="6"/>
  <c r="K50" i="9" s="1"/>
  <c r="K50" i="12"/>
  <c r="J69" i="12"/>
  <c r="M69" i="6"/>
  <c r="J69" i="9" s="1"/>
  <c r="M65" i="6"/>
  <c r="J65" i="9" s="1"/>
  <c r="J65" i="12"/>
  <c r="M59" i="6"/>
  <c r="J59" i="9" s="1"/>
  <c r="P151" i="7"/>
  <c r="Q151" i="7" s="1"/>
  <c r="L151" i="10" s="1"/>
  <c r="G155" i="9"/>
  <c r="I144" i="6"/>
  <c r="H144" i="9" s="1"/>
  <c r="H144" i="12"/>
  <c r="I134" i="6"/>
  <c r="H134" i="9" s="1"/>
  <c r="H134" i="12"/>
  <c r="I108" i="6"/>
  <c r="H108" i="9" s="1"/>
  <c r="H108" i="12"/>
  <c r="P58" i="6"/>
  <c r="H58" i="12"/>
  <c r="O138" i="7"/>
  <c r="K138" i="10" s="1"/>
  <c r="M138" i="7"/>
  <c r="J138" i="10" s="1"/>
  <c r="O130" i="7"/>
  <c r="K130" i="10" s="1"/>
  <c r="P130" i="7"/>
  <c r="Q130" i="7" s="1"/>
  <c r="L130" i="10" s="1"/>
  <c r="I130" i="7"/>
  <c r="H130" i="10" s="1"/>
  <c r="M130" i="7"/>
  <c r="J130" i="10" s="1"/>
  <c r="I81" i="7"/>
  <c r="H81" i="10" s="1"/>
  <c r="P81" i="7"/>
  <c r="Q81" i="7" s="1"/>
  <c r="L81" i="10" s="1"/>
  <c r="I71" i="7"/>
  <c r="H71" i="10" s="1"/>
  <c r="M71" i="7"/>
  <c r="J71" i="10" s="1"/>
  <c r="O71" i="7"/>
  <c r="K71" i="10" s="1"/>
  <c r="I67" i="7"/>
  <c r="H67" i="10" s="1"/>
  <c r="M67" i="7"/>
  <c r="J67" i="10" s="1"/>
  <c r="P67" i="7"/>
  <c r="Q67" i="7" s="1"/>
  <c r="L67" i="10" s="1"/>
  <c r="I64" i="7"/>
  <c r="H64" i="10" s="1"/>
  <c r="M64" i="7"/>
  <c r="J64" i="10" s="1"/>
  <c r="O64" i="7"/>
  <c r="K64" i="10" s="1"/>
  <c r="M156" i="7"/>
  <c r="J156" i="10" s="1"/>
  <c r="O156" i="7"/>
  <c r="K156" i="10" s="1"/>
  <c r="K116" i="6"/>
  <c r="I116" i="9" s="1"/>
  <c r="I116" i="12"/>
  <c r="S160" i="6"/>
  <c r="M160" i="9" s="1"/>
  <c r="M160" i="12"/>
  <c r="S146" i="6"/>
  <c r="M146" i="9" s="1"/>
  <c r="M146" i="12"/>
  <c r="S136" i="6"/>
  <c r="M136" i="9" s="1"/>
  <c r="M136" i="12"/>
  <c r="S134" i="6"/>
  <c r="M134" i="9" s="1"/>
  <c r="M134" i="12"/>
  <c r="M132" i="12"/>
  <c r="S132" i="6"/>
  <c r="M132" i="9" s="1"/>
  <c r="S126" i="6"/>
  <c r="M126" i="9" s="1"/>
  <c r="M126" i="12"/>
  <c r="S116" i="6"/>
  <c r="M116" i="9" s="1"/>
  <c r="M116" i="12"/>
  <c r="S110" i="6"/>
  <c r="M110" i="9" s="1"/>
  <c r="M110" i="12"/>
  <c r="S100" i="6"/>
  <c r="M100" i="9" s="1"/>
  <c r="M100" i="12"/>
  <c r="S96" i="6"/>
  <c r="M96" i="9" s="1"/>
  <c r="M96" i="12"/>
  <c r="S92" i="6"/>
  <c r="M92" i="9" s="1"/>
  <c r="M92" i="12"/>
  <c r="S84" i="6"/>
  <c r="M84" i="9" s="1"/>
  <c r="M84" i="12"/>
  <c r="S80" i="6"/>
  <c r="M80" i="9" s="1"/>
  <c r="M80" i="12"/>
  <c r="S62" i="6"/>
  <c r="M62" i="9" s="1"/>
  <c r="M62" i="12"/>
  <c r="M52" i="12"/>
  <c r="S52" i="6"/>
  <c r="M52" i="9" s="1"/>
  <c r="M162" i="6"/>
  <c r="J162" i="9" s="1"/>
  <c r="J162" i="12"/>
  <c r="M160" i="6"/>
  <c r="J160" i="9" s="1"/>
  <c r="J160" i="12"/>
  <c r="M158" i="6"/>
  <c r="J158" i="9" s="1"/>
  <c r="J158" i="12"/>
  <c r="M156" i="6"/>
  <c r="J156" i="9" s="1"/>
  <c r="J156" i="12"/>
  <c r="M154" i="6"/>
  <c r="J154" i="9" s="1"/>
  <c r="J154" i="12"/>
  <c r="M150" i="6"/>
  <c r="J150" i="9" s="1"/>
  <c r="J150" i="12"/>
  <c r="J148" i="12"/>
  <c r="M148" i="6"/>
  <c r="J148" i="9" s="1"/>
  <c r="M146" i="6"/>
  <c r="J146" i="9" s="1"/>
  <c r="J146" i="12"/>
  <c r="M144" i="6"/>
  <c r="J144" i="9" s="1"/>
  <c r="J144" i="12"/>
  <c r="M142" i="6"/>
  <c r="J142" i="9" s="1"/>
  <c r="J142" i="12"/>
  <c r="M140" i="6"/>
  <c r="J140" i="9" s="1"/>
  <c r="J140" i="12"/>
  <c r="M136" i="6"/>
  <c r="J136" i="9" s="1"/>
  <c r="J136" i="12"/>
  <c r="M134" i="6"/>
  <c r="J134" i="9" s="1"/>
  <c r="J134" i="12"/>
  <c r="M132" i="6"/>
  <c r="J132" i="9" s="1"/>
  <c r="J132" i="12"/>
  <c r="M130" i="6"/>
  <c r="J130" i="9" s="1"/>
  <c r="J130" i="12"/>
  <c r="M128" i="6"/>
  <c r="J128" i="9" s="1"/>
  <c r="J128" i="12"/>
  <c r="J126" i="12"/>
  <c r="M126" i="6"/>
  <c r="J126" i="9" s="1"/>
  <c r="M122" i="6"/>
  <c r="J122" i="9" s="1"/>
  <c r="J122" i="12"/>
  <c r="M120" i="6"/>
  <c r="J120" i="9" s="1"/>
  <c r="J120" i="12"/>
  <c r="M118" i="6"/>
  <c r="J118" i="9" s="1"/>
  <c r="J118" i="12"/>
  <c r="M116" i="6"/>
  <c r="J116" i="9" s="1"/>
  <c r="J116" i="12"/>
  <c r="M114" i="6"/>
  <c r="J114" i="9" s="1"/>
  <c r="J114" i="12"/>
  <c r="M112" i="6"/>
  <c r="J112" i="9" s="1"/>
  <c r="J112" i="12"/>
  <c r="M110" i="6"/>
  <c r="J110" i="9" s="1"/>
  <c r="J110" i="12"/>
  <c r="M108" i="6"/>
  <c r="J108" i="9" s="1"/>
  <c r="J108" i="12"/>
  <c r="M106" i="6"/>
  <c r="J106" i="9" s="1"/>
  <c r="J106" i="12"/>
  <c r="M104" i="6"/>
  <c r="J104" i="9" s="1"/>
  <c r="J104" i="12"/>
  <c r="M102" i="6"/>
  <c r="J102" i="9" s="1"/>
  <c r="J102" i="12"/>
  <c r="M100" i="6"/>
  <c r="J100" i="9" s="1"/>
  <c r="J100" i="12"/>
  <c r="M98" i="6"/>
  <c r="J98" i="9" s="1"/>
  <c r="J98" i="12"/>
  <c r="M96" i="6"/>
  <c r="J96" i="9" s="1"/>
  <c r="J96" i="12"/>
  <c r="M94" i="6"/>
  <c r="J94" i="9" s="1"/>
  <c r="J94" i="12"/>
  <c r="M92" i="6"/>
  <c r="J92" i="9" s="1"/>
  <c r="J92" i="12"/>
  <c r="J90" i="12"/>
  <c r="M90" i="6"/>
  <c r="J90" i="9" s="1"/>
  <c r="M88" i="6"/>
  <c r="J88" i="9" s="1"/>
  <c r="J88" i="12"/>
  <c r="M86" i="6"/>
  <c r="J86" i="9" s="1"/>
  <c r="J86" i="12"/>
  <c r="M84" i="6"/>
  <c r="J84" i="9" s="1"/>
  <c r="J84" i="12"/>
  <c r="M82" i="6"/>
  <c r="J82" i="9" s="1"/>
  <c r="J82" i="12"/>
  <c r="M80" i="6"/>
  <c r="J80" i="9" s="1"/>
  <c r="J80" i="12"/>
  <c r="J76" i="12"/>
  <c r="M76" i="6"/>
  <c r="J76" i="9" s="1"/>
  <c r="M74" i="6"/>
  <c r="J74" i="9" s="1"/>
  <c r="J74" i="12"/>
  <c r="M72" i="6"/>
  <c r="J72" i="9" s="1"/>
  <c r="J72" i="12"/>
  <c r="J64" i="12"/>
  <c r="M64" i="6"/>
  <c r="J64" i="9" s="1"/>
  <c r="M62" i="6"/>
  <c r="J62" i="9" s="1"/>
  <c r="J62" i="12"/>
  <c r="J58" i="12"/>
  <c r="M58" i="6"/>
  <c r="J58" i="9" s="1"/>
  <c r="M56" i="6"/>
  <c r="J56" i="9" s="1"/>
  <c r="J56" i="12"/>
  <c r="M54" i="6"/>
  <c r="J54" i="9" s="1"/>
  <c r="J54" i="12"/>
  <c r="J52" i="12"/>
  <c r="M50" i="6"/>
  <c r="J50" i="9" s="1"/>
  <c r="J50" i="12"/>
  <c r="P143" i="7"/>
  <c r="Q143" i="7" s="1"/>
  <c r="L143" i="10" s="1"/>
  <c r="P131" i="7"/>
  <c r="Q131" i="7" s="1"/>
  <c r="L131" i="10" s="1"/>
  <c r="P116" i="7"/>
  <c r="Q116" i="7" s="1"/>
  <c r="L116" i="10" s="1"/>
  <c r="P92" i="7"/>
  <c r="Q92" i="7" s="1"/>
  <c r="L92" i="10" s="1"/>
  <c r="P80" i="7"/>
  <c r="Q80" i="7" s="1"/>
  <c r="L80" i="10" s="1"/>
  <c r="P68" i="7"/>
  <c r="Q68" i="7" s="1"/>
  <c r="L68" i="10" s="1"/>
  <c r="P56" i="7"/>
  <c r="Q56" i="7" s="1"/>
  <c r="L56" i="10" s="1"/>
  <c r="P90" i="8"/>
  <c r="Q90" i="8" s="1"/>
  <c r="L90" i="11" s="1"/>
  <c r="I90" i="8"/>
  <c r="H90" i="11" s="1"/>
  <c r="G57" i="6"/>
  <c r="K139" i="6"/>
  <c r="I139" i="9" s="1"/>
  <c r="M83" i="6"/>
  <c r="J83" i="9" s="1"/>
  <c r="J83" i="12"/>
  <c r="P124" i="8"/>
  <c r="Q124" i="8" s="1"/>
  <c r="L124" i="11" s="1"/>
  <c r="P102" i="8"/>
  <c r="Q102" i="8" s="1"/>
  <c r="L102" i="11" s="1"/>
  <c r="P153" i="7"/>
  <c r="Q153" i="7" s="1"/>
  <c r="L153" i="10" s="1"/>
  <c r="M51" i="6"/>
  <c r="J51" i="9" s="1"/>
  <c r="J51" i="12"/>
  <c r="P138" i="8"/>
  <c r="Q138" i="8" s="1"/>
  <c r="L138" i="11" s="1"/>
  <c r="P126" i="8"/>
  <c r="Q126" i="8" s="1"/>
  <c r="L126" i="11" s="1"/>
  <c r="P78" i="8"/>
  <c r="Q78" i="8" s="1"/>
  <c r="L78" i="11" s="1"/>
  <c r="P66" i="8"/>
  <c r="Q66" i="8" s="1"/>
  <c r="L66" i="11" s="1"/>
  <c r="I154" i="7"/>
  <c r="H154" i="10" s="1"/>
  <c r="M49" i="7"/>
  <c r="P128" i="8"/>
  <c r="Q128" i="8" s="1"/>
  <c r="L128" i="11" s="1"/>
  <c r="I105" i="8"/>
  <c r="H105" i="11" s="1"/>
  <c r="P105" i="8"/>
  <c r="Q105" i="8" s="1"/>
  <c r="L105" i="11" s="1"/>
  <c r="P59" i="7"/>
  <c r="Q59" i="7" s="1"/>
  <c r="L59" i="10" s="1"/>
  <c r="P95" i="8"/>
  <c r="Q95" i="8" s="1"/>
  <c r="L95" i="11" s="1"/>
  <c r="P58" i="8"/>
  <c r="Q58" i="8" s="1"/>
  <c r="L58" i="11" s="1"/>
  <c r="I58" i="8"/>
  <c r="H58" i="11" s="1"/>
  <c r="P57" i="7"/>
  <c r="Q57" i="7" s="1"/>
  <c r="L57" i="10" s="1"/>
  <c r="M54" i="7"/>
  <c r="J54" i="10" s="1"/>
  <c r="P58" i="7"/>
  <c r="Q58" i="7" s="1"/>
  <c r="L58" i="10" s="1"/>
  <c r="O58" i="7"/>
  <c r="K58" i="10" s="1"/>
  <c r="I56" i="7"/>
  <c r="H56" i="10" s="1"/>
  <c r="M56" i="7"/>
  <c r="J56" i="10" s="1"/>
  <c r="I55" i="7"/>
  <c r="H55" i="10" s="1"/>
  <c r="M55" i="7"/>
  <c r="J55" i="10" s="1"/>
  <c r="I52" i="7"/>
  <c r="H52" i="10" s="1"/>
  <c r="O52" i="7"/>
  <c r="K52" i="10" s="1"/>
  <c r="M52" i="7"/>
  <c r="J52" i="10" s="1"/>
  <c r="M161" i="7"/>
  <c r="J161" i="10" s="1"/>
  <c r="O161" i="7"/>
  <c r="K161" i="10" s="1"/>
  <c r="P133" i="8"/>
  <c r="Q133" i="8" s="1"/>
  <c r="L133" i="11" s="1"/>
  <c r="P93" i="8"/>
  <c r="Q93" i="8" s="1"/>
  <c r="L93" i="11" s="1"/>
  <c r="I69" i="8"/>
  <c r="H69" i="11" s="1"/>
  <c r="I66" i="8"/>
  <c r="H66" i="11" s="1"/>
  <c r="P160" i="8"/>
  <c r="Q160" i="8" s="1"/>
  <c r="L160" i="11" s="1"/>
  <c r="P112" i="8"/>
  <c r="Q112" i="8" s="1"/>
  <c r="L112" i="11" s="1"/>
  <c r="P100" i="8"/>
  <c r="Q100" i="8" s="1"/>
  <c r="L100" i="11" s="1"/>
  <c r="P162" i="8"/>
  <c r="Q162" i="8" s="1"/>
  <c r="L162" i="11" s="1"/>
  <c r="P159" i="8"/>
  <c r="Q159" i="8" s="1"/>
  <c r="L159" i="11" s="1"/>
  <c r="I138" i="8"/>
  <c r="H138" i="11" s="1"/>
  <c r="P131" i="8"/>
  <c r="Q131" i="8" s="1"/>
  <c r="L131" i="11" s="1"/>
  <c r="P127" i="8"/>
  <c r="Q127" i="8" s="1"/>
  <c r="L127" i="11" s="1"/>
  <c r="P114" i="8"/>
  <c r="Q114" i="8" s="1"/>
  <c r="L114" i="11" s="1"/>
  <c r="P103" i="8"/>
  <c r="Q103" i="8" s="1"/>
  <c r="L103" i="11" s="1"/>
  <c r="M102" i="8"/>
  <c r="J102" i="11" s="1"/>
  <c r="I81" i="8"/>
  <c r="H81" i="11" s="1"/>
  <c r="I78" i="8"/>
  <c r="H78" i="11" s="1"/>
  <c r="P61" i="8"/>
  <c r="Q61" i="8" s="1"/>
  <c r="L61" i="11" s="1"/>
  <c r="P52" i="8"/>
  <c r="Q52" i="8" s="1"/>
  <c r="L52" i="11" s="1"/>
  <c r="P51" i="8"/>
  <c r="Q51" i="8" s="1"/>
  <c r="L51" i="11" s="1"/>
  <c r="P99" i="8"/>
  <c r="Q99" i="8" s="1"/>
  <c r="L99" i="11" s="1"/>
  <c r="P85" i="8"/>
  <c r="Q85" i="8" s="1"/>
  <c r="L85" i="11" s="1"/>
  <c r="P73" i="8"/>
  <c r="Q73" i="8" s="1"/>
  <c r="L73" i="11" s="1"/>
  <c r="P148" i="8"/>
  <c r="Q148" i="8" s="1"/>
  <c r="L148" i="11" s="1"/>
  <c r="P49" i="8"/>
  <c r="Q49" i="8" s="1"/>
  <c r="L49" i="11" s="1"/>
  <c r="P163" i="8"/>
  <c r="Q163" i="8" s="1"/>
  <c r="L163" i="11" s="1"/>
  <c r="P150" i="8"/>
  <c r="Q150" i="8" s="1"/>
  <c r="L150" i="11" s="1"/>
  <c r="P147" i="8"/>
  <c r="Q147" i="8" s="1"/>
  <c r="L147" i="11" s="1"/>
  <c r="I126" i="8"/>
  <c r="H126" i="11" s="1"/>
  <c r="P119" i="8"/>
  <c r="Q119" i="8" s="1"/>
  <c r="L119" i="11" s="1"/>
  <c r="P157" i="8"/>
  <c r="Q157" i="8" s="1"/>
  <c r="L157" i="11" s="1"/>
  <c r="P152" i="8"/>
  <c r="Q152" i="8" s="1"/>
  <c r="L152" i="11" s="1"/>
  <c r="P83" i="8"/>
  <c r="Q83" i="8" s="1"/>
  <c r="L83" i="11" s="1"/>
  <c r="P71" i="8"/>
  <c r="Q71" i="8" s="1"/>
  <c r="L71" i="11" s="1"/>
  <c r="P59" i="8"/>
  <c r="Q59" i="8" s="1"/>
  <c r="L59" i="11" s="1"/>
  <c r="P56" i="8"/>
  <c r="Q56" i="8" s="1"/>
  <c r="L56" i="11" s="1"/>
  <c r="P136" i="8"/>
  <c r="Q136" i="8" s="1"/>
  <c r="L136" i="11" s="1"/>
  <c r="P117" i="8"/>
  <c r="Q117" i="8" s="1"/>
  <c r="L117" i="11" s="1"/>
  <c r="P97" i="8"/>
  <c r="Q97" i="8" s="1"/>
  <c r="L97" i="11" s="1"/>
  <c r="P64" i="8"/>
  <c r="Q64" i="8" s="1"/>
  <c r="L64" i="11" s="1"/>
  <c r="P54" i="8"/>
  <c r="Q54" i="8" s="1"/>
  <c r="L54" i="11" s="1"/>
  <c r="P116" i="8"/>
  <c r="Q116" i="8" s="1"/>
  <c r="L116" i="11" s="1"/>
  <c r="P155" i="8"/>
  <c r="Q155" i="8" s="1"/>
  <c r="L155" i="11" s="1"/>
  <c r="P151" i="8"/>
  <c r="Q151" i="8" s="1"/>
  <c r="L151" i="11" s="1"/>
  <c r="P135" i="8"/>
  <c r="Q135" i="8" s="1"/>
  <c r="L135" i="11" s="1"/>
  <c r="P109" i="8"/>
  <c r="Q109" i="8" s="1"/>
  <c r="L109" i="11" s="1"/>
  <c r="P145" i="8"/>
  <c r="Q145" i="8" s="1"/>
  <c r="L145" i="11" s="1"/>
  <c r="P140" i="8"/>
  <c r="Q140" i="8" s="1"/>
  <c r="L140" i="11" s="1"/>
  <c r="P88" i="8"/>
  <c r="Q88" i="8" s="1"/>
  <c r="L88" i="11" s="1"/>
  <c r="P76" i="8"/>
  <c r="Q76" i="8" s="1"/>
  <c r="L76" i="11" s="1"/>
  <c r="P63" i="8"/>
  <c r="Q63" i="8" s="1"/>
  <c r="L63" i="11" s="1"/>
  <c r="P57" i="8"/>
  <c r="Q57" i="8" s="1"/>
  <c r="L57" i="11" s="1"/>
  <c r="P143" i="8"/>
  <c r="Q143" i="8" s="1"/>
  <c r="L143" i="11" s="1"/>
  <c r="P139" i="8"/>
  <c r="Q139" i="8" s="1"/>
  <c r="L139" i="11" s="1"/>
  <c r="P123" i="8"/>
  <c r="Q123" i="8" s="1"/>
  <c r="L123" i="11" s="1"/>
  <c r="P107" i="8"/>
  <c r="Q107" i="8" s="1"/>
  <c r="L107" i="11" s="1"/>
  <c r="P87" i="8"/>
  <c r="Q87" i="8" s="1"/>
  <c r="L87" i="11" s="1"/>
  <c r="P75" i="8"/>
  <c r="Q75" i="8" s="1"/>
  <c r="L75" i="11" s="1"/>
  <c r="I159" i="8"/>
  <c r="H159" i="11" s="1"/>
  <c r="P158" i="8"/>
  <c r="Q158" i="8" s="1"/>
  <c r="L158" i="11" s="1"/>
  <c r="I147" i="8"/>
  <c r="H147" i="11" s="1"/>
  <c r="P146" i="8"/>
  <c r="Q146" i="8" s="1"/>
  <c r="L146" i="11" s="1"/>
  <c r="I135" i="8"/>
  <c r="H135" i="11" s="1"/>
  <c r="P134" i="8"/>
  <c r="Q134" i="8" s="1"/>
  <c r="L134" i="11" s="1"/>
  <c r="I123" i="8"/>
  <c r="H123" i="11" s="1"/>
  <c r="P122" i="8"/>
  <c r="Q122" i="8" s="1"/>
  <c r="L122" i="11" s="1"/>
  <c r="I111" i="8"/>
  <c r="H111" i="11" s="1"/>
  <c r="P110" i="8"/>
  <c r="Q110" i="8" s="1"/>
  <c r="L110" i="11" s="1"/>
  <c r="I99" i="8"/>
  <c r="H99" i="11" s="1"/>
  <c r="P98" i="8"/>
  <c r="Q98" i="8" s="1"/>
  <c r="L98" i="11" s="1"/>
  <c r="I87" i="8"/>
  <c r="H87" i="11" s="1"/>
  <c r="P86" i="8"/>
  <c r="Q86" i="8" s="1"/>
  <c r="L86" i="11" s="1"/>
  <c r="I75" i="8"/>
  <c r="H75" i="11" s="1"/>
  <c r="P74" i="8"/>
  <c r="Q74" i="8" s="1"/>
  <c r="L74" i="11" s="1"/>
  <c r="I63" i="8"/>
  <c r="H63" i="11" s="1"/>
  <c r="P62" i="8"/>
  <c r="Q62" i="8" s="1"/>
  <c r="L62" i="11" s="1"/>
  <c r="I51" i="8"/>
  <c r="H51" i="11" s="1"/>
  <c r="P50" i="8"/>
  <c r="Q50" i="8" s="1"/>
  <c r="L50" i="11" s="1"/>
  <c r="I152" i="8"/>
  <c r="H152" i="11" s="1"/>
  <c r="I140" i="8"/>
  <c r="H140" i="11" s="1"/>
  <c r="I128" i="8"/>
  <c r="H128" i="11" s="1"/>
  <c r="I116" i="8"/>
  <c r="H116" i="11" s="1"/>
  <c r="P115" i="8"/>
  <c r="Q115" i="8" s="1"/>
  <c r="L115" i="11" s="1"/>
  <c r="P91" i="8"/>
  <c r="Q91" i="8" s="1"/>
  <c r="L91" i="11" s="1"/>
  <c r="P79" i="8"/>
  <c r="Q79" i="8" s="1"/>
  <c r="L79" i="11" s="1"/>
  <c r="P67" i="8"/>
  <c r="Q67" i="8" s="1"/>
  <c r="L67" i="11" s="1"/>
  <c r="I56" i="8"/>
  <c r="H56" i="11" s="1"/>
  <c r="P55" i="8"/>
  <c r="Q55" i="8" s="1"/>
  <c r="L55" i="11" s="1"/>
  <c r="I157" i="8"/>
  <c r="H157" i="11" s="1"/>
  <c r="P156" i="8"/>
  <c r="Q156" i="8" s="1"/>
  <c r="L156" i="11" s="1"/>
  <c r="K155" i="8"/>
  <c r="I155" i="11" s="1"/>
  <c r="I145" i="8"/>
  <c r="H145" i="11" s="1"/>
  <c r="P144" i="8"/>
  <c r="Q144" i="8" s="1"/>
  <c r="L144" i="11" s="1"/>
  <c r="K143" i="8"/>
  <c r="I143" i="11" s="1"/>
  <c r="I133" i="8"/>
  <c r="H133" i="11" s="1"/>
  <c r="P132" i="8"/>
  <c r="Q132" i="8" s="1"/>
  <c r="L132" i="11" s="1"/>
  <c r="K131" i="8"/>
  <c r="I131" i="11" s="1"/>
  <c r="I121" i="8"/>
  <c r="H121" i="11" s="1"/>
  <c r="P120" i="8"/>
  <c r="Q120" i="8" s="1"/>
  <c r="L120" i="11" s="1"/>
  <c r="K119" i="8"/>
  <c r="I119" i="11" s="1"/>
  <c r="I109" i="8"/>
  <c r="H109" i="11" s="1"/>
  <c r="P108" i="8"/>
  <c r="Q108" i="8" s="1"/>
  <c r="L108" i="11" s="1"/>
  <c r="K107" i="8"/>
  <c r="I107" i="11" s="1"/>
  <c r="I97" i="8"/>
  <c r="H97" i="11" s="1"/>
  <c r="P96" i="8"/>
  <c r="Q96" i="8" s="1"/>
  <c r="L96" i="11" s="1"/>
  <c r="K95" i="8"/>
  <c r="I95" i="11" s="1"/>
  <c r="I85" i="8"/>
  <c r="H85" i="11" s="1"/>
  <c r="P84" i="8"/>
  <c r="Q84" i="8" s="1"/>
  <c r="L84" i="11" s="1"/>
  <c r="K83" i="8"/>
  <c r="I83" i="11" s="1"/>
  <c r="I73" i="8"/>
  <c r="H73" i="11" s="1"/>
  <c r="P72" i="8"/>
  <c r="Q72" i="8" s="1"/>
  <c r="L72" i="11" s="1"/>
  <c r="K71" i="8"/>
  <c r="I71" i="11" s="1"/>
  <c r="I61" i="8"/>
  <c r="H61" i="11" s="1"/>
  <c r="P60" i="8"/>
  <c r="Q60" i="8" s="1"/>
  <c r="L60" i="11" s="1"/>
  <c r="K59" i="8"/>
  <c r="I59" i="11" s="1"/>
  <c r="I49" i="8"/>
  <c r="H49" i="11" s="1"/>
  <c r="P161" i="8"/>
  <c r="Q161" i="8" s="1"/>
  <c r="L161" i="11" s="1"/>
  <c r="P149" i="8"/>
  <c r="Q149" i="8" s="1"/>
  <c r="L149" i="11" s="1"/>
  <c r="P137" i="8"/>
  <c r="Q137" i="8" s="1"/>
  <c r="L137" i="11" s="1"/>
  <c r="P125" i="8"/>
  <c r="Q125" i="8" s="1"/>
  <c r="L125" i="11" s="1"/>
  <c r="P113" i="8"/>
  <c r="Q113" i="8" s="1"/>
  <c r="L113" i="11" s="1"/>
  <c r="P101" i="8"/>
  <c r="Q101" i="8" s="1"/>
  <c r="L101" i="11" s="1"/>
  <c r="P89" i="8"/>
  <c r="Q89" i="8" s="1"/>
  <c r="L89" i="11" s="1"/>
  <c r="P77" i="8"/>
  <c r="Q77" i="8" s="1"/>
  <c r="L77" i="11" s="1"/>
  <c r="P65" i="8"/>
  <c r="Q65" i="8" s="1"/>
  <c r="L65" i="11" s="1"/>
  <c r="P53" i="8"/>
  <c r="Q53" i="8" s="1"/>
  <c r="L53" i="11" s="1"/>
  <c r="P154" i="8"/>
  <c r="Q154" i="8" s="1"/>
  <c r="L154" i="11" s="1"/>
  <c r="P142" i="8"/>
  <c r="Q142" i="8" s="1"/>
  <c r="L142" i="11" s="1"/>
  <c r="P130" i="8"/>
  <c r="Q130" i="8" s="1"/>
  <c r="L130" i="11" s="1"/>
  <c r="P118" i="8"/>
  <c r="Q118" i="8" s="1"/>
  <c r="L118" i="11" s="1"/>
  <c r="P106" i="8"/>
  <c r="Q106" i="8" s="1"/>
  <c r="L106" i="11" s="1"/>
  <c r="P94" i="8"/>
  <c r="Q94" i="8" s="1"/>
  <c r="L94" i="11" s="1"/>
  <c r="P82" i="8"/>
  <c r="Q82" i="8" s="1"/>
  <c r="L82" i="11" s="1"/>
  <c r="P70" i="8"/>
  <c r="Q70" i="8" s="1"/>
  <c r="L70" i="11" s="1"/>
  <c r="I160" i="8"/>
  <c r="H160" i="11" s="1"/>
  <c r="I148" i="8"/>
  <c r="H148" i="11" s="1"/>
  <c r="I136" i="8"/>
  <c r="H136" i="11" s="1"/>
  <c r="I124" i="8"/>
  <c r="H124" i="11" s="1"/>
  <c r="I112" i="8"/>
  <c r="H112" i="11" s="1"/>
  <c r="I100" i="8"/>
  <c r="H100" i="11" s="1"/>
  <c r="I88" i="8"/>
  <c r="H88" i="11" s="1"/>
  <c r="I76" i="8"/>
  <c r="H76" i="11" s="1"/>
  <c r="I64" i="8"/>
  <c r="H64" i="11" s="1"/>
  <c r="I52" i="8"/>
  <c r="H52" i="11" s="1"/>
  <c r="P104" i="8"/>
  <c r="Q104" i="8" s="1"/>
  <c r="L104" i="11" s="1"/>
  <c r="P92" i="8"/>
  <c r="Q92" i="8" s="1"/>
  <c r="L92" i="11" s="1"/>
  <c r="P80" i="8"/>
  <c r="Q80" i="8" s="1"/>
  <c r="L80" i="11" s="1"/>
  <c r="P68" i="8"/>
  <c r="Q68" i="8" s="1"/>
  <c r="L68" i="11" s="1"/>
  <c r="P163" i="7"/>
  <c r="Q163" i="7" s="1"/>
  <c r="L163" i="10" s="1"/>
  <c r="P162" i="7"/>
  <c r="Q162" i="7" s="1"/>
  <c r="L162" i="10" s="1"/>
  <c r="O162" i="7"/>
  <c r="K162" i="10" s="1"/>
  <c r="I161" i="7"/>
  <c r="H161" i="10" s="1"/>
  <c r="M162" i="7"/>
  <c r="J162" i="10" s="1"/>
  <c r="P161" i="7"/>
  <c r="Q161" i="7" s="1"/>
  <c r="L161" i="10" s="1"/>
  <c r="I159" i="7"/>
  <c r="H159" i="10" s="1"/>
  <c r="P158" i="7"/>
  <c r="Q158" i="7" s="1"/>
  <c r="L158" i="10" s="1"/>
  <c r="K157" i="7"/>
  <c r="I157" i="10" s="1"/>
  <c r="O153" i="7"/>
  <c r="K153" i="10" s="1"/>
  <c r="I147" i="7"/>
  <c r="H147" i="10" s="1"/>
  <c r="P146" i="7"/>
  <c r="Q146" i="7" s="1"/>
  <c r="L146" i="10" s="1"/>
  <c r="K145" i="7"/>
  <c r="I145" i="10" s="1"/>
  <c r="O141" i="7"/>
  <c r="K141" i="10" s="1"/>
  <c r="I135" i="7"/>
  <c r="H135" i="10" s="1"/>
  <c r="P134" i="7"/>
  <c r="Q134" i="7" s="1"/>
  <c r="L134" i="10" s="1"/>
  <c r="K133" i="7"/>
  <c r="I133" i="10" s="1"/>
  <c r="O129" i="7"/>
  <c r="K129" i="10" s="1"/>
  <c r="I123" i="7"/>
  <c r="H123" i="10" s="1"/>
  <c r="P122" i="7"/>
  <c r="Q122" i="7" s="1"/>
  <c r="L122" i="10" s="1"/>
  <c r="K121" i="7"/>
  <c r="I121" i="10" s="1"/>
  <c r="O117" i="7"/>
  <c r="K117" i="10" s="1"/>
  <c r="I111" i="7"/>
  <c r="H111" i="10" s="1"/>
  <c r="K109" i="7"/>
  <c r="I109" i="10" s="1"/>
  <c r="O105" i="7"/>
  <c r="K105" i="10" s="1"/>
  <c r="I99" i="7"/>
  <c r="H99" i="10" s="1"/>
  <c r="K97" i="7"/>
  <c r="I97" i="10" s="1"/>
  <c r="O93" i="7"/>
  <c r="K93" i="10" s="1"/>
  <c r="I87" i="7"/>
  <c r="H87" i="10" s="1"/>
  <c r="K85" i="7"/>
  <c r="I85" i="10" s="1"/>
  <c r="O81" i="7"/>
  <c r="K81" i="10" s="1"/>
  <c r="I75" i="7"/>
  <c r="H75" i="10" s="1"/>
  <c r="K73" i="7"/>
  <c r="I73" i="10" s="1"/>
  <c r="O69" i="7"/>
  <c r="K69" i="10" s="1"/>
  <c r="I63" i="7"/>
  <c r="H63" i="10" s="1"/>
  <c r="K61" i="7"/>
  <c r="I61" i="10" s="1"/>
  <c r="O57" i="7"/>
  <c r="K57" i="10" s="1"/>
  <c r="I51" i="7"/>
  <c r="H51" i="10" s="1"/>
  <c r="P50" i="7"/>
  <c r="Q50" i="7" s="1"/>
  <c r="L50" i="10" s="1"/>
  <c r="O158" i="7"/>
  <c r="K158" i="10" s="1"/>
  <c r="O146" i="7"/>
  <c r="K146" i="10" s="1"/>
  <c r="I157" i="7"/>
  <c r="H157" i="10" s="1"/>
  <c r="P156" i="7"/>
  <c r="Q156" i="7" s="1"/>
  <c r="L156" i="10" s="1"/>
  <c r="M153" i="7"/>
  <c r="J153" i="10" s="1"/>
  <c r="I145" i="7"/>
  <c r="H145" i="10" s="1"/>
  <c r="P144" i="7"/>
  <c r="Q144" i="7" s="1"/>
  <c r="L144" i="10" s="1"/>
  <c r="M141" i="7"/>
  <c r="J141" i="10" s="1"/>
  <c r="I133" i="7"/>
  <c r="H133" i="10" s="1"/>
  <c r="P132" i="7"/>
  <c r="Q132" i="7" s="1"/>
  <c r="L132" i="10" s="1"/>
  <c r="M129" i="7"/>
  <c r="J129" i="10" s="1"/>
  <c r="I121" i="7"/>
  <c r="H121" i="10" s="1"/>
  <c r="P120" i="7"/>
  <c r="Q120" i="7" s="1"/>
  <c r="L120" i="10" s="1"/>
  <c r="K119" i="7"/>
  <c r="I119" i="10" s="1"/>
  <c r="M117" i="7"/>
  <c r="J117" i="10" s="1"/>
  <c r="I109" i="7"/>
  <c r="H109" i="10" s="1"/>
  <c r="P108" i="7"/>
  <c r="Q108" i="7" s="1"/>
  <c r="L108" i="10" s="1"/>
  <c r="K107" i="7"/>
  <c r="I107" i="10" s="1"/>
  <c r="M105" i="7"/>
  <c r="J105" i="10" s="1"/>
  <c r="O103" i="7"/>
  <c r="K103" i="10" s="1"/>
  <c r="I97" i="7"/>
  <c r="H97" i="10" s="1"/>
  <c r="P96" i="7"/>
  <c r="Q96" i="7" s="1"/>
  <c r="L96" i="10" s="1"/>
  <c r="K95" i="7"/>
  <c r="I95" i="10" s="1"/>
  <c r="M93" i="7"/>
  <c r="J93" i="10" s="1"/>
  <c r="O91" i="7"/>
  <c r="K91" i="10" s="1"/>
  <c r="I85" i="7"/>
  <c r="H85" i="10" s="1"/>
  <c r="P84" i="7"/>
  <c r="Q84" i="7" s="1"/>
  <c r="L84" i="10" s="1"/>
  <c r="K83" i="7"/>
  <c r="I83" i="10" s="1"/>
  <c r="M81" i="7"/>
  <c r="J81" i="10" s="1"/>
  <c r="O79" i="7"/>
  <c r="K79" i="10" s="1"/>
  <c r="I73" i="7"/>
  <c r="H73" i="10" s="1"/>
  <c r="P72" i="7"/>
  <c r="Q72" i="7" s="1"/>
  <c r="L72" i="10" s="1"/>
  <c r="K71" i="7"/>
  <c r="I71" i="10" s="1"/>
  <c r="M69" i="7"/>
  <c r="J69" i="10" s="1"/>
  <c r="O67" i="7"/>
  <c r="K67" i="10" s="1"/>
  <c r="I61" i="7"/>
  <c r="H61" i="10" s="1"/>
  <c r="P60" i="7"/>
  <c r="Q60" i="7" s="1"/>
  <c r="L60" i="10" s="1"/>
  <c r="M57" i="7"/>
  <c r="J57" i="10" s="1"/>
  <c r="O55" i="7"/>
  <c r="K55" i="10" s="1"/>
  <c r="I49" i="7"/>
  <c r="K160" i="7"/>
  <c r="I160" i="10" s="1"/>
  <c r="M158" i="7"/>
  <c r="J158" i="10" s="1"/>
  <c r="I150" i="7"/>
  <c r="H150" i="10" s="1"/>
  <c r="P149" i="7"/>
  <c r="Q149" i="7" s="1"/>
  <c r="L149" i="10" s="1"/>
  <c r="K148" i="7"/>
  <c r="I148" i="10" s="1"/>
  <c r="M146" i="7"/>
  <c r="J146" i="10" s="1"/>
  <c r="I138" i="7"/>
  <c r="H138" i="10" s="1"/>
  <c r="P137" i="7"/>
  <c r="Q137" i="7" s="1"/>
  <c r="L137" i="10" s="1"/>
  <c r="K136" i="7"/>
  <c r="I136" i="10" s="1"/>
  <c r="M134" i="7"/>
  <c r="J134" i="10" s="1"/>
  <c r="I126" i="7"/>
  <c r="H126" i="10" s="1"/>
  <c r="P125" i="7"/>
  <c r="Q125" i="7" s="1"/>
  <c r="L125" i="10" s="1"/>
  <c r="K124" i="7"/>
  <c r="I124" i="10" s="1"/>
  <c r="M122" i="7"/>
  <c r="J122" i="10" s="1"/>
  <c r="I114" i="7"/>
  <c r="H114" i="10" s="1"/>
  <c r="P113" i="7"/>
  <c r="Q113" i="7" s="1"/>
  <c r="L113" i="10" s="1"/>
  <c r="K112" i="7"/>
  <c r="I112" i="10" s="1"/>
  <c r="I102" i="7"/>
  <c r="H102" i="10" s="1"/>
  <c r="P101" i="7"/>
  <c r="Q101" i="7" s="1"/>
  <c r="L101" i="10" s="1"/>
  <c r="K100" i="7"/>
  <c r="I100" i="10" s="1"/>
  <c r="I90" i="7"/>
  <c r="H90" i="10" s="1"/>
  <c r="P89" i="7"/>
  <c r="Q89" i="7" s="1"/>
  <c r="L89" i="10" s="1"/>
  <c r="K88" i="7"/>
  <c r="I88" i="10" s="1"/>
  <c r="I78" i="7"/>
  <c r="H78" i="10" s="1"/>
  <c r="P77" i="7"/>
  <c r="Q77" i="7" s="1"/>
  <c r="L77" i="10" s="1"/>
  <c r="K76" i="7"/>
  <c r="I76" i="10" s="1"/>
  <c r="I66" i="7"/>
  <c r="H66" i="10" s="1"/>
  <c r="P65" i="7"/>
  <c r="Q65" i="7" s="1"/>
  <c r="L65" i="10" s="1"/>
  <c r="K64" i="7"/>
  <c r="I64" i="10" s="1"/>
  <c r="I54" i="7"/>
  <c r="H54" i="10" s="1"/>
  <c r="P53" i="7"/>
  <c r="Q53" i="7" s="1"/>
  <c r="L53" i="10" s="1"/>
  <c r="K52" i="7"/>
  <c r="I52" i="10" s="1"/>
  <c r="M50" i="7"/>
  <c r="J50" i="10" s="1"/>
  <c r="O149" i="7"/>
  <c r="K149" i="10" s="1"/>
  <c r="O125" i="7"/>
  <c r="K125" i="10" s="1"/>
  <c r="O113" i="7"/>
  <c r="K113" i="10" s="1"/>
  <c r="O101" i="7"/>
  <c r="K101" i="10" s="1"/>
  <c r="O89" i="7"/>
  <c r="K89" i="10" s="1"/>
  <c r="O77" i="7"/>
  <c r="K77" i="10" s="1"/>
  <c r="O65" i="7"/>
  <c r="K65" i="10" s="1"/>
  <c r="O53" i="7"/>
  <c r="K53" i="10" s="1"/>
  <c r="O137" i="7"/>
  <c r="K137" i="10" s="1"/>
  <c r="P159" i="7"/>
  <c r="Q159" i="7" s="1"/>
  <c r="L159" i="10" s="1"/>
  <c r="P147" i="7"/>
  <c r="Q147" i="7" s="1"/>
  <c r="L147" i="10" s="1"/>
  <c r="P135" i="7"/>
  <c r="Q135" i="7" s="1"/>
  <c r="L135" i="10" s="1"/>
  <c r="P123" i="7"/>
  <c r="Q123" i="7" s="1"/>
  <c r="L123" i="10" s="1"/>
  <c r="P111" i="7"/>
  <c r="Q111" i="7" s="1"/>
  <c r="L111" i="10" s="1"/>
  <c r="P99" i="7"/>
  <c r="Q99" i="7" s="1"/>
  <c r="L99" i="10" s="1"/>
  <c r="P87" i="7"/>
  <c r="Q87" i="7" s="1"/>
  <c r="L87" i="10" s="1"/>
  <c r="P75" i="7"/>
  <c r="Q75" i="7" s="1"/>
  <c r="L75" i="10" s="1"/>
  <c r="P63" i="7"/>
  <c r="Q63" i="7" s="1"/>
  <c r="L63" i="10" s="1"/>
  <c r="P51" i="7"/>
  <c r="Q51" i="7" s="1"/>
  <c r="L51" i="10" s="1"/>
  <c r="M149" i="7"/>
  <c r="J149" i="10" s="1"/>
  <c r="M137" i="7"/>
  <c r="J137" i="10" s="1"/>
  <c r="O135" i="7"/>
  <c r="K135" i="10" s="1"/>
  <c r="M125" i="7"/>
  <c r="J125" i="10" s="1"/>
  <c r="O123" i="7"/>
  <c r="K123" i="10" s="1"/>
  <c r="M113" i="7"/>
  <c r="J113" i="10" s="1"/>
  <c r="O111" i="7"/>
  <c r="K111" i="10" s="1"/>
  <c r="M101" i="7"/>
  <c r="J101" i="10" s="1"/>
  <c r="O99" i="7"/>
  <c r="K99" i="10" s="1"/>
  <c r="M89" i="7"/>
  <c r="J89" i="10" s="1"/>
  <c r="O87" i="7"/>
  <c r="K87" i="10" s="1"/>
  <c r="M77" i="7"/>
  <c r="J77" i="10" s="1"/>
  <c r="O75" i="7"/>
  <c r="K75" i="10" s="1"/>
  <c r="M65" i="7"/>
  <c r="J65" i="10" s="1"/>
  <c r="O63" i="7"/>
  <c r="K63" i="10" s="1"/>
  <c r="M53" i="7"/>
  <c r="J53" i="10" s="1"/>
  <c r="O51" i="7"/>
  <c r="K51" i="10" s="1"/>
  <c r="P49" i="7"/>
  <c r="Q49" i="7" s="1"/>
  <c r="L49" i="10" s="1"/>
  <c r="P150" i="7"/>
  <c r="Q150" i="7" s="1"/>
  <c r="L150" i="10" s="1"/>
  <c r="P138" i="7"/>
  <c r="Q138" i="7" s="1"/>
  <c r="L138" i="10" s="1"/>
  <c r="P126" i="7"/>
  <c r="Q126" i="7" s="1"/>
  <c r="L126" i="10" s="1"/>
  <c r="P114" i="7"/>
  <c r="Q114" i="7" s="1"/>
  <c r="L114" i="10" s="1"/>
  <c r="O109" i="7"/>
  <c r="K109" i="10" s="1"/>
  <c r="P102" i="7"/>
  <c r="Q102" i="7" s="1"/>
  <c r="L102" i="10" s="1"/>
  <c r="O97" i="7"/>
  <c r="K97" i="10" s="1"/>
  <c r="P90" i="7"/>
  <c r="Q90" i="7" s="1"/>
  <c r="L90" i="10" s="1"/>
  <c r="O85" i="7"/>
  <c r="K85" i="10" s="1"/>
  <c r="P78" i="7"/>
  <c r="Q78" i="7" s="1"/>
  <c r="L78" i="10" s="1"/>
  <c r="O73" i="7"/>
  <c r="K73" i="10" s="1"/>
  <c r="P66" i="7"/>
  <c r="Q66" i="7" s="1"/>
  <c r="L66" i="10" s="1"/>
  <c r="O61" i="7"/>
  <c r="K61" i="10" s="1"/>
  <c r="P54" i="7"/>
  <c r="Q54" i="7" s="1"/>
  <c r="L54" i="10" s="1"/>
  <c r="P61" i="6"/>
  <c r="P54" i="6"/>
  <c r="P78" i="6"/>
  <c r="P139" i="6"/>
  <c r="K104" i="6"/>
  <c r="I104" i="9" s="1"/>
  <c r="P103" i="6"/>
  <c r="P86" i="6"/>
  <c r="P152" i="6"/>
  <c r="I131" i="6"/>
  <c r="H131" i="9" s="1"/>
  <c r="P116" i="6"/>
  <c r="P95" i="6"/>
  <c r="I91" i="6"/>
  <c r="H91" i="9" s="1"/>
  <c r="P150" i="6"/>
  <c r="P114" i="6"/>
  <c r="P49" i="6"/>
  <c r="I127" i="6"/>
  <c r="H127" i="9" s="1"/>
  <c r="P100" i="6"/>
  <c r="P92" i="6"/>
  <c r="P55" i="6"/>
  <c r="P52" i="6"/>
  <c r="P90" i="6"/>
  <c r="P63" i="6"/>
  <c r="P82" i="6"/>
  <c r="P73" i="6"/>
  <c r="P128" i="6"/>
  <c r="P66" i="6"/>
  <c r="P50" i="6"/>
  <c r="P143" i="6"/>
  <c r="P126" i="6"/>
  <c r="P98" i="6"/>
  <c r="I59" i="6"/>
  <c r="H59" i="9" s="1"/>
  <c r="P112" i="6"/>
  <c r="P64" i="6"/>
  <c r="I161" i="6"/>
  <c r="H161" i="9" s="1"/>
  <c r="P67" i="6"/>
  <c r="P140" i="6"/>
  <c r="P88" i="6"/>
  <c r="P68" i="6"/>
  <c r="P76" i="6"/>
  <c r="P110" i="6"/>
  <c r="P162" i="6"/>
  <c r="I162" i="6"/>
  <c r="H162" i="9" s="1"/>
  <c r="P154" i="6"/>
  <c r="P148" i="6"/>
  <c r="I148" i="6"/>
  <c r="H148" i="9" s="1"/>
  <c r="O141" i="6"/>
  <c r="K141" i="9" s="1"/>
  <c r="P141" i="6"/>
  <c r="P134" i="6"/>
  <c r="K134" i="6"/>
  <c r="I134" i="9" s="1"/>
  <c r="K121" i="6"/>
  <c r="I121" i="9" s="1"/>
  <c r="P121" i="6"/>
  <c r="O93" i="6"/>
  <c r="K93" i="9" s="1"/>
  <c r="P93" i="6"/>
  <c r="P160" i="6"/>
  <c r="P155" i="6"/>
  <c r="P85" i="6"/>
  <c r="I135" i="6"/>
  <c r="H135" i="9" s="1"/>
  <c r="P135" i="6"/>
  <c r="O153" i="6"/>
  <c r="K153" i="9" s="1"/>
  <c r="P153" i="6"/>
  <c r="I147" i="6"/>
  <c r="H147" i="9" s="1"/>
  <c r="P147" i="6"/>
  <c r="P146" i="6"/>
  <c r="K146" i="6"/>
  <c r="I146" i="9" s="1"/>
  <c r="P158" i="6"/>
  <c r="K158" i="6"/>
  <c r="I158" i="9" s="1"/>
  <c r="P83" i="6"/>
  <c r="P107" i="6"/>
  <c r="O105" i="6"/>
  <c r="K105" i="9" s="1"/>
  <c r="P105" i="6"/>
  <c r="I99" i="6"/>
  <c r="H99" i="9" s="1"/>
  <c r="P99" i="6"/>
  <c r="K145" i="6"/>
  <c r="I145" i="9" s="1"/>
  <c r="P145" i="6"/>
  <c r="P133" i="6"/>
  <c r="K157" i="6"/>
  <c r="I157" i="9" s="1"/>
  <c r="P157" i="6"/>
  <c r="K97" i="6"/>
  <c r="I97" i="9" s="1"/>
  <c r="P97" i="6"/>
  <c r="P159" i="6"/>
  <c r="P119" i="6"/>
  <c r="O117" i="6"/>
  <c r="K117" i="9" s="1"/>
  <c r="P117" i="6"/>
  <c r="I111" i="6"/>
  <c r="H111" i="9" s="1"/>
  <c r="P111" i="6"/>
  <c r="P136" i="6"/>
  <c r="I136" i="6"/>
  <c r="H136" i="9" s="1"/>
  <c r="K109" i="6"/>
  <c r="I109" i="9" s="1"/>
  <c r="P109" i="6"/>
  <c r="O142" i="6"/>
  <c r="K142" i="9" s="1"/>
  <c r="P142" i="6"/>
  <c r="O129" i="6"/>
  <c r="K129" i="9" s="1"/>
  <c r="P129" i="6"/>
  <c r="I123" i="6"/>
  <c r="H123" i="9" s="1"/>
  <c r="P123" i="6"/>
  <c r="I87" i="6"/>
  <c r="H87" i="9" s="1"/>
  <c r="P87" i="6"/>
  <c r="P156" i="6"/>
  <c r="P144" i="6"/>
  <c r="P132" i="6"/>
  <c r="P120" i="6"/>
  <c r="P108" i="6"/>
  <c r="P96" i="6"/>
  <c r="I85" i="6"/>
  <c r="H85" i="9" s="1"/>
  <c r="P84" i="6"/>
  <c r="I150" i="6"/>
  <c r="H150" i="9" s="1"/>
  <c r="P149" i="6"/>
  <c r="I138" i="6"/>
  <c r="H138" i="9" s="1"/>
  <c r="P137" i="6"/>
  <c r="I126" i="6"/>
  <c r="H126" i="9" s="1"/>
  <c r="P125" i="6"/>
  <c r="I114" i="6"/>
  <c r="H114" i="9" s="1"/>
  <c r="P113" i="6"/>
  <c r="I102" i="6"/>
  <c r="H102" i="9" s="1"/>
  <c r="P101" i="6"/>
  <c r="I90" i="6"/>
  <c r="H90" i="9" s="1"/>
  <c r="P89" i="6"/>
  <c r="P130" i="6"/>
  <c r="P118" i="6"/>
  <c r="P106" i="6"/>
  <c r="P94" i="6"/>
  <c r="I83" i="6"/>
  <c r="H83" i="9" s="1"/>
  <c r="I124" i="6"/>
  <c r="H124" i="9" s="1"/>
  <c r="K122" i="6"/>
  <c r="I122" i="9" s="1"/>
  <c r="I112" i="6"/>
  <c r="H112" i="9" s="1"/>
  <c r="K110" i="6"/>
  <c r="I110" i="9" s="1"/>
  <c r="I100" i="6"/>
  <c r="H100" i="9" s="1"/>
  <c r="K98" i="6"/>
  <c r="I98" i="9" s="1"/>
  <c r="I88" i="6"/>
  <c r="H88" i="9" s="1"/>
  <c r="I86" i="6"/>
  <c r="H86" i="9" s="1"/>
  <c r="I72" i="6"/>
  <c r="H72" i="9" s="1"/>
  <c r="P71" i="6"/>
  <c r="I77" i="6"/>
  <c r="H77" i="9" s="1"/>
  <c r="I82" i="6"/>
  <c r="H82" i="9" s="1"/>
  <c r="P81" i="6"/>
  <c r="K80" i="6"/>
  <c r="I80" i="9" s="1"/>
  <c r="I70" i="6"/>
  <c r="H70" i="9" s="1"/>
  <c r="P74" i="6"/>
  <c r="P79" i="6"/>
  <c r="P69" i="6"/>
  <c r="O64" i="6"/>
  <c r="K64" i="9" s="1"/>
  <c r="I58" i="6"/>
  <c r="H58" i="9" s="1"/>
  <c r="P57" i="6"/>
  <c r="P60" i="6"/>
  <c r="I49" i="6"/>
  <c r="H49" i="9" s="1"/>
  <c r="I66" i="6"/>
  <c r="H66" i="9" s="1"/>
  <c r="P65" i="6"/>
  <c r="I54" i="6"/>
  <c r="H54" i="9" s="1"/>
  <c r="P53" i="6"/>
  <c r="K52" i="6"/>
  <c r="I52" i="9" s="1"/>
  <c r="P41" i="8"/>
  <c r="Q41" i="8" s="1"/>
  <c r="P14" i="8"/>
  <c r="Q14" i="8" s="1"/>
  <c r="P40" i="8"/>
  <c r="Q40" i="8" s="1"/>
  <c r="I38" i="8"/>
  <c r="P38" i="8"/>
  <c r="Q38" i="8" s="1"/>
  <c r="I46" i="8"/>
  <c r="H46" i="11" s="1"/>
  <c r="P46" i="8"/>
  <c r="Q46" i="8" s="1"/>
  <c r="P45" i="8"/>
  <c r="Q45" i="8" s="1"/>
  <c r="I45" i="8"/>
  <c r="P28" i="8"/>
  <c r="Q28" i="8" s="1"/>
  <c r="P12" i="8"/>
  <c r="Q12" i="8" s="1"/>
  <c r="P7" i="8"/>
  <c r="Q7" i="8" s="1"/>
  <c r="P44" i="8"/>
  <c r="Q44" i="8" s="1"/>
  <c r="I35" i="8"/>
  <c r="P35" i="8"/>
  <c r="Q35" i="8" s="1"/>
  <c r="I27" i="8"/>
  <c r="P27" i="8"/>
  <c r="Q27" i="8" s="1"/>
  <c r="I19" i="8"/>
  <c r="H19" i="11" s="1"/>
  <c r="P19" i="8"/>
  <c r="Q19" i="8" s="1"/>
  <c r="P11" i="8"/>
  <c r="Q11" i="8" s="1"/>
  <c r="P37" i="8"/>
  <c r="Q37" i="8" s="1"/>
  <c r="I37" i="8"/>
  <c r="P8" i="8"/>
  <c r="Q8" i="8" s="1"/>
  <c r="I8" i="8"/>
  <c r="H8" i="11" s="1"/>
  <c r="P20" i="8"/>
  <c r="Q20" i="8" s="1"/>
  <c r="P6" i="8"/>
  <c r="Q6" i="8" s="1"/>
  <c r="P43" i="8"/>
  <c r="Q43" i="8" s="1"/>
  <c r="I34" i="8"/>
  <c r="H34" i="11" s="1"/>
  <c r="P34" i="8"/>
  <c r="Q34" i="8" s="1"/>
  <c r="P26" i="8"/>
  <c r="Q26" i="8" s="1"/>
  <c r="I26" i="8"/>
  <c r="H26" i="11" s="1"/>
  <c r="I18" i="8"/>
  <c r="P18" i="8"/>
  <c r="Q18" i="8" s="1"/>
  <c r="I10" i="8"/>
  <c r="H10" i="11" s="1"/>
  <c r="P10" i="8"/>
  <c r="Q10" i="8" s="1"/>
  <c r="P5" i="8"/>
  <c r="Q5" i="8" s="1"/>
  <c r="I5" i="8"/>
  <c r="I42" i="8"/>
  <c r="P42" i="8"/>
  <c r="Q42" i="8" s="1"/>
  <c r="P33" i="8"/>
  <c r="Q33" i="8" s="1"/>
  <c r="P25" i="8"/>
  <c r="Q25" i="8" s="1"/>
  <c r="P17" i="8"/>
  <c r="Q17" i="8" s="1"/>
  <c r="P9" i="8"/>
  <c r="Q9" i="8" s="1"/>
  <c r="I47" i="8"/>
  <c r="H47" i="11" s="1"/>
  <c r="P47" i="8"/>
  <c r="Q47" i="8" s="1"/>
  <c r="I22" i="8"/>
  <c r="P22" i="8"/>
  <c r="Q22" i="8" s="1"/>
  <c r="P29" i="8"/>
  <c r="Q29" i="8" s="1"/>
  <c r="I29" i="8"/>
  <c r="P13" i="8"/>
  <c r="Q13" i="8" s="1"/>
  <c r="I13" i="8"/>
  <c r="H13" i="11" s="1"/>
  <c r="P36" i="8"/>
  <c r="Q36" i="8" s="1"/>
  <c r="I32" i="8"/>
  <c r="H32" i="11" s="1"/>
  <c r="P32" i="8"/>
  <c r="Q32" i="8" s="1"/>
  <c r="P24" i="8"/>
  <c r="Q24" i="8" s="1"/>
  <c r="I24" i="8"/>
  <c r="I16" i="8"/>
  <c r="P16" i="8"/>
  <c r="Q16" i="8" s="1"/>
  <c r="P48" i="8"/>
  <c r="Q48" i="8" s="1"/>
  <c r="L48" i="11" s="1"/>
  <c r="I48" i="8"/>
  <c r="H48" i="11" s="1"/>
  <c r="I39" i="8"/>
  <c r="H39" i="11" s="1"/>
  <c r="P39" i="8"/>
  <c r="Q39" i="8" s="1"/>
  <c r="I31" i="8"/>
  <c r="P31" i="8"/>
  <c r="Q31" i="8" s="1"/>
  <c r="I23" i="8"/>
  <c r="H23" i="11" s="1"/>
  <c r="P23" i="8"/>
  <c r="Q23" i="8" s="1"/>
  <c r="P15" i="8"/>
  <c r="Q15" i="8" s="1"/>
  <c r="I30" i="8"/>
  <c r="P30" i="8"/>
  <c r="Q30" i="8" s="1"/>
  <c r="P21" i="8"/>
  <c r="Q21" i="8" s="1"/>
  <c r="I21" i="8"/>
  <c r="H21" i="11" s="1"/>
  <c r="M26" i="8"/>
  <c r="J26" i="11" s="1"/>
  <c r="M10" i="8"/>
  <c r="J10" i="11" s="1"/>
  <c r="K35" i="8"/>
  <c r="I35" i="11" s="1"/>
  <c r="K27" i="8"/>
  <c r="I27" i="11" s="1"/>
  <c r="K19" i="8"/>
  <c r="I44" i="8"/>
  <c r="H44" i="11" s="1"/>
  <c r="I36" i="8"/>
  <c r="H36" i="11" s="1"/>
  <c r="I28" i="8"/>
  <c r="I20" i="8"/>
  <c r="I12" i="8"/>
  <c r="H12" i="11" s="1"/>
  <c r="I43" i="8"/>
  <c r="H43" i="11" s="1"/>
  <c r="I11" i="8"/>
  <c r="H11" i="11" s="1"/>
  <c r="I41" i="8"/>
  <c r="H41" i="11" s="1"/>
  <c r="I33" i="8"/>
  <c r="H33" i="11" s="1"/>
  <c r="I25" i="8"/>
  <c r="I17" i="8"/>
  <c r="I9" i="8"/>
  <c r="I15" i="8"/>
  <c r="I7" i="8"/>
  <c r="H7" i="11" s="1"/>
  <c r="I14" i="8"/>
  <c r="H14" i="11" s="1"/>
  <c r="I6" i="8"/>
  <c r="H6" i="11" s="1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" i="4"/>
  <c r="C5" i="3"/>
  <c r="D5" i="3"/>
  <c r="E5" i="3"/>
  <c r="F5" i="3"/>
  <c r="C6" i="3"/>
  <c r="D6" i="3"/>
  <c r="E6" i="3"/>
  <c r="F6" i="3"/>
  <c r="C7" i="3"/>
  <c r="D7" i="3"/>
  <c r="E7" i="3"/>
  <c r="F7" i="3"/>
  <c r="C8" i="3"/>
  <c r="D8" i="3"/>
  <c r="E8" i="3"/>
  <c r="F8" i="3"/>
  <c r="C9" i="3"/>
  <c r="D9" i="3"/>
  <c r="E9" i="3"/>
  <c r="F9" i="3"/>
  <c r="C10" i="3"/>
  <c r="D10" i="3"/>
  <c r="E10" i="3"/>
  <c r="F10" i="3"/>
  <c r="C11" i="3"/>
  <c r="D11" i="3"/>
  <c r="E11" i="3"/>
  <c r="F11" i="3"/>
  <c r="C12" i="3"/>
  <c r="D12" i="3"/>
  <c r="E12" i="3"/>
  <c r="F12" i="3"/>
  <c r="C13" i="3"/>
  <c r="D13" i="3"/>
  <c r="E13" i="3"/>
  <c r="F13" i="3"/>
  <c r="C14" i="3"/>
  <c r="D14" i="3"/>
  <c r="E14" i="3"/>
  <c r="F14" i="3"/>
  <c r="C15" i="3"/>
  <c r="D15" i="3"/>
  <c r="E15" i="3"/>
  <c r="F15" i="3"/>
  <c r="C16" i="3"/>
  <c r="D16" i="3"/>
  <c r="E16" i="3"/>
  <c r="F16" i="3"/>
  <c r="C17" i="3"/>
  <c r="D17" i="3"/>
  <c r="E17" i="3"/>
  <c r="F17" i="3"/>
  <c r="C18" i="3"/>
  <c r="D18" i="3"/>
  <c r="E18" i="3"/>
  <c r="F18" i="3"/>
  <c r="C19" i="3"/>
  <c r="D19" i="3"/>
  <c r="E19" i="3"/>
  <c r="F19" i="3"/>
  <c r="C20" i="3"/>
  <c r="D20" i="3"/>
  <c r="E20" i="3"/>
  <c r="F20" i="3"/>
  <c r="C21" i="3"/>
  <c r="D21" i="3"/>
  <c r="E21" i="3"/>
  <c r="F21" i="3"/>
  <c r="C22" i="3"/>
  <c r="D22" i="3"/>
  <c r="E22" i="3"/>
  <c r="F22" i="3"/>
  <c r="C23" i="3"/>
  <c r="D23" i="3"/>
  <c r="E23" i="3"/>
  <c r="F23" i="3"/>
  <c r="C24" i="3"/>
  <c r="D24" i="3"/>
  <c r="E24" i="3"/>
  <c r="F24" i="3"/>
  <c r="C25" i="3"/>
  <c r="D25" i="3"/>
  <c r="E25" i="3"/>
  <c r="F25" i="3"/>
  <c r="C26" i="3"/>
  <c r="D26" i="3"/>
  <c r="E26" i="3"/>
  <c r="F26" i="3"/>
  <c r="C27" i="3"/>
  <c r="D27" i="3"/>
  <c r="E27" i="3"/>
  <c r="F27" i="3"/>
  <c r="C28" i="3"/>
  <c r="D28" i="3"/>
  <c r="E28" i="3"/>
  <c r="F28" i="3"/>
  <c r="C29" i="3"/>
  <c r="D29" i="3"/>
  <c r="E29" i="3"/>
  <c r="F29" i="3"/>
  <c r="C30" i="3"/>
  <c r="D30" i="3"/>
  <c r="E30" i="3"/>
  <c r="F30" i="3"/>
  <c r="C31" i="3"/>
  <c r="D31" i="3"/>
  <c r="E31" i="3"/>
  <c r="F31" i="3"/>
  <c r="C32" i="3"/>
  <c r="D32" i="3"/>
  <c r="E32" i="3"/>
  <c r="F32" i="3"/>
  <c r="C33" i="3"/>
  <c r="D33" i="3"/>
  <c r="E33" i="3"/>
  <c r="F33" i="3"/>
  <c r="C34" i="3"/>
  <c r="D34" i="3"/>
  <c r="E34" i="3"/>
  <c r="F34" i="3"/>
  <c r="C35" i="3"/>
  <c r="D35" i="3"/>
  <c r="E35" i="3"/>
  <c r="F35" i="3"/>
  <c r="C36" i="3"/>
  <c r="D36" i="3"/>
  <c r="E36" i="3"/>
  <c r="F36" i="3"/>
  <c r="C37" i="3"/>
  <c r="D37" i="3"/>
  <c r="E37" i="3"/>
  <c r="F37" i="3"/>
  <c r="C38" i="3"/>
  <c r="D38" i="3"/>
  <c r="E38" i="3"/>
  <c r="F38" i="3"/>
  <c r="C39" i="3"/>
  <c r="D39" i="3"/>
  <c r="E39" i="3"/>
  <c r="F39" i="3"/>
  <c r="C40" i="3"/>
  <c r="D40" i="3"/>
  <c r="E40" i="3"/>
  <c r="F40" i="3"/>
  <c r="C41" i="3"/>
  <c r="D41" i="3"/>
  <c r="E41" i="3"/>
  <c r="F41" i="3"/>
  <c r="C42" i="3"/>
  <c r="D42" i="3"/>
  <c r="E42" i="3"/>
  <c r="F42" i="3"/>
  <c r="C43" i="3"/>
  <c r="D43" i="3"/>
  <c r="E43" i="3"/>
  <c r="F43" i="3"/>
  <c r="C44" i="3"/>
  <c r="D44" i="3"/>
  <c r="E44" i="3"/>
  <c r="F44" i="3"/>
  <c r="C45" i="3"/>
  <c r="D45" i="3"/>
  <c r="E45" i="3"/>
  <c r="F45" i="3"/>
  <c r="C46" i="3"/>
  <c r="D46" i="3"/>
  <c r="E46" i="3"/>
  <c r="F46" i="3"/>
  <c r="C47" i="3"/>
  <c r="D47" i="3"/>
  <c r="E47" i="3"/>
  <c r="F47" i="3"/>
  <c r="C48" i="3"/>
  <c r="D48" i="3"/>
  <c r="E48" i="3"/>
  <c r="F48" i="3"/>
  <c r="C5" i="4"/>
  <c r="D5" i="4"/>
  <c r="E5" i="4"/>
  <c r="F5" i="4"/>
  <c r="C6" i="4"/>
  <c r="D6" i="4"/>
  <c r="E6" i="4"/>
  <c r="F6" i="4"/>
  <c r="C7" i="4"/>
  <c r="D7" i="4"/>
  <c r="E7" i="4"/>
  <c r="F7" i="4"/>
  <c r="C8" i="4"/>
  <c r="D8" i="4"/>
  <c r="E8" i="4"/>
  <c r="F8" i="4"/>
  <c r="C9" i="4"/>
  <c r="D9" i="4"/>
  <c r="E9" i="4"/>
  <c r="F9" i="4"/>
  <c r="C10" i="4"/>
  <c r="D10" i="4"/>
  <c r="E10" i="4"/>
  <c r="F10" i="4"/>
  <c r="C11" i="4"/>
  <c r="D11" i="4"/>
  <c r="E11" i="4"/>
  <c r="F11" i="4"/>
  <c r="C12" i="4"/>
  <c r="D12" i="4"/>
  <c r="E12" i="4"/>
  <c r="F12" i="4"/>
  <c r="C13" i="4"/>
  <c r="D13" i="4"/>
  <c r="E13" i="4"/>
  <c r="F13" i="4"/>
  <c r="C14" i="4"/>
  <c r="D14" i="4"/>
  <c r="E14" i="4"/>
  <c r="F14" i="4"/>
  <c r="C15" i="4"/>
  <c r="D15" i="4"/>
  <c r="E15" i="4"/>
  <c r="F15" i="4"/>
  <c r="C16" i="4"/>
  <c r="D16" i="4"/>
  <c r="E16" i="4"/>
  <c r="F16" i="4"/>
  <c r="C17" i="4"/>
  <c r="D17" i="4"/>
  <c r="E17" i="4"/>
  <c r="F17" i="4"/>
  <c r="C18" i="4"/>
  <c r="D18" i="4"/>
  <c r="E18" i="4"/>
  <c r="F18" i="4"/>
  <c r="C19" i="4"/>
  <c r="D19" i="4"/>
  <c r="E19" i="4"/>
  <c r="F19" i="4"/>
  <c r="C20" i="4"/>
  <c r="D20" i="4"/>
  <c r="E20" i="4"/>
  <c r="F20" i="4"/>
  <c r="C21" i="4"/>
  <c r="D21" i="4"/>
  <c r="E21" i="4"/>
  <c r="F21" i="4"/>
  <c r="C22" i="4"/>
  <c r="D22" i="4"/>
  <c r="E22" i="4"/>
  <c r="F22" i="4"/>
  <c r="C23" i="4"/>
  <c r="D23" i="4"/>
  <c r="E23" i="4"/>
  <c r="F23" i="4"/>
  <c r="C24" i="4"/>
  <c r="D24" i="4"/>
  <c r="E24" i="4"/>
  <c r="F24" i="4"/>
  <c r="C25" i="4"/>
  <c r="D25" i="4"/>
  <c r="E25" i="4"/>
  <c r="F25" i="4"/>
  <c r="C26" i="4"/>
  <c r="D26" i="4"/>
  <c r="E26" i="4"/>
  <c r="F26" i="4"/>
  <c r="C27" i="4"/>
  <c r="D27" i="4"/>
  <c r="E27" i="4"/>
  <c r="F27" i="4"/>
  <c r="C28" i="4"/>
  <c r="D28" i="4"/>
  <c r="E28" i="4"/>
  <c r="F28" i="4"/>
  <c r="C29" i="4"/>
  <c r="D29" i="4"/>
  <c r="E29" i="4"/>
  <c r="F29" i="4"/>
  <c r="C30" i="4"/>
  <c r="D30" i="4"/>
  <c r="E30" i="4"/>
  <c r="F30" i="4"/>
  <c r="C31" i="4"/>
  <c r="D31" i="4"/>
  <c r="E31" i="4"/>
  <c r="F31" i="4"/>
  <c r="C32" i="4"/>
  <c r="D32" i="4"/>
  <c r="E32" i="4"/>
  <c r="F32" i="4"/>
  <c r="C33" i="4"/>
  <c r="D33" i="4"/>
  <c r="E33" i="4"/>
  <c r="F33" i="4"/>
  <c r="C34" i="4"/>
  <c r="D34" i="4"/>
  <c r="E34" i="4"/>
  <c r="F34" i="4"/>
  <c r="C35" i="4"/>
  <c r="D35" i="4"/>
  <c r="E35" i="4"/>
  <c r="F35" i="4"/>
  <c r="C36" i="4"/>
  <c r="D36" i="4"/>
  <c r="E36" i="4"/>
  <c r="F36" i="4"/>
  <c r="C37" i="4"/>
  <c r="D37" i="4"/>
  <c r="E37" i="4"/>
  <c r="F37" i="4"/>
  <c r="C38" i="4"/>
  <c r="D38" i="4"/>
  <c r="E38" i="4"/>
  <c r="F38" i="4"/>
  <c r="C39" i="4"/>
  <c r="D39" i="4"/>
  <c r="E39" i="4"/>
  <c r="F39" i="4"/>
  <c r="C40" i="4"/>
  <c r="D40" i="4"/>
  <c r="E40" i="4"/>
  <c r="F40" i="4"/>
  <c r="C41" i="4"/>
  <c r="D41" i="4"/>
  <c r="E41" i="4"/>
  <c r="F41" i="4"/>
  <c r="C42" i="4"/>
  <c r="D42" i="4"/>
  <c r="E42" i="4"/>
  <c r="F42" i="4"/>
  <c r="C43" i="4"/>
  <c r="D43" i="4"/>
  <c r="E43" i="4"/>
  <c r="F43" i="4"/>
  <c r="C44" i="4"/>
  <c r="D44" i="4"/>
  <c r="E44" i="4"/>
  <c r="F44" i="4"/>
  <c r="C45" i="4"/>
  <c r="D45" i="4"/>
  <c r="E45" i="4"/>
  <c r="F45" i="4"/>
  <c r="C46" i="4"/>
  <c r="D46" i="4"/>
  <c r="E46" i="4"/>
  <c r="F46" i="4"/>
  <c r="C47" i="4"/>
  <c r="D47" i="4"/>
  <c r="E47" i="4"/>
  <c r="F47" i="4"/>
  <c r="C48" i="4"/>
  <c r="D48" i="4"/>
  <c r="E48" i="4"/>
  <c r="F48" i="4"/>
  <c r="G4" i="1"/>
  <c r="G4" i="4" s="1"/>
  <c r="G5" i="1"/>
  <c r="G5" i="3" s="1"/>
  <c r="G5" i="11" s="1"/>
  <c r="G6" i="1"/>
  <c r="G6" i="3" s="1"/>
  <c r="G6" i="8" s="1"/>
  <c r="G7" i="1"/>
  <c r="G8" i="1"/>
  <c r="G8" i="3" s="1"/>
  <c r="G8" i="7" s="1"/>
  <c r="G9" i="1"/>
  <c r="G9" i="3" s="1"/>
  <c r="G10" i="1"/>
  <c r="G10" i="3" s="1"/>
  <c r="G10" i="11" s="1"/>
  <c r="G11" i="1"/>
  <c r="G12" i="1"/>
  <c r="G12" i="3" s="1"/>
  <c r="G12" i="8" s="1"/>
  <c r="G14" i="1"/>
  <c r="G14" i="3" s="1"/>
  <c r="G14" i="11" s="1"/>
  <c r="G15" i="1"/>
  <c r="G15" i="4" s="1"/>
  <c r="G16" i="1"/>
  <c r="G16" i="3" s="1"/>
  <c r="G16" i="7" s="1"/>
  <c r="G17" i="1"/>
  <c r="G17" i="3" s="1"/>
  <c r="G17" i="6" s="1"/>
  <c r="G18" i="1"/>
  <c r="G18" i="3" s="1"/>
  <c r="G18" i="10" s="1"/>
  <c r="G19" i="1"/>
  <c r="G20" i="1"/>
  <c r="G20" i="3" s="1"/>
  <c r="G20" i="6" s="1"/>
  <c r="G21" i="1"/>
  <c r="G21" i="4" s="1"/>
  <c r="G22" i="1"/>
  <c r="G22" i="3" s="1"/>
  <c r="G22" i="11" s="1"/>
  <c r="G23" i="1"/>
  <c r="G23" i="4" s="1"/>
  <c r="G24" i="1"/>
  <c r="G24" i="3" s="1"/>
  <c r="G25" i="1"/>
  <c r="G25" i="3" s="1"/>
  <c r="G26" i="1"/>
  <c r="G26" i="3" s="1"/>
  <c r="G27" i="1"/>
  <c r="G28" i="1"/>
  <c r="G28" i="3" s="1"/>
  <c r="G29" i="1"/>
  <c r="G29" i="4" s="1"/>
  <c r="G30" i="1"/>
  <c r="G30" i="3" s="1"/>
  <c r="G30" i="12" s="1"/>
  <c r="G31" i="1"/>
  <c r="G31" i="4" s="1"/>
  <c r="G32" i="1"/>
  <c r="G32" i="3" s="1"/>
  <c r="G32" i="12" s="1"/>
  <c r="G33" i="1"/>
  <c r="G33" i="3" s="1"/>
  <c r="G34" i="1"/>
  <c r="G34" i="3" s="1"/>
  <c r="G34" i="10" s="1"/>
  <c r="G35" i="1"/>
  <c r="G36" i="1"/>
  <c r="G36" i="3" s="1"/>
  <c r="G37" i="1"/>
  <c r="G37" i="4" s="1"/>
  <c r="G38" i="1"/>
  <c r="G38" i="3" s="1"/>
  <c r="G38" i="8" s="1"/>
  <c r="G39" i="1"/>
  <c r="G39" i="4" s="1"/>
  <c r="G40" i="1"/>
  <c r="G40" i="3" s="1"/>
  <c r="G41" i="1"/>
  <c r="G41" i="3" s="1"/>
  <c r="G41" i="7" s="1"/>
  <c r="G42" i="1"/>
  <c r="G42" i="3" s="1"/>
  <c r="G43" i="1"/>
  <c r="G44" i="1"/>
  <c r="G44" i="3" s="1"/>
  <c r="G44" i="10" s="1"/>
  <c r="G45" i="1"/>
  <c r="G45" i="4" s="1"/>
  <c r="G46" i="1"/>
  <c r="G46" i="3" s="1"/>
  <c r="G46" i="6" s="1"/>
  <c r="G47" i="1"/>
  <c r="G47" i="4" s="1"/>
  <c r="G48" i="1"/>
  <c r="G48" i="3" s="1"/>
  <c r="G13" i="1"/>
  <c r="G13" i="3" s="1"/>
  <c r="G13" i="8" s="1"/>
  <c r="A8" i="12"/>
  <c r="B8" i="12"/>
  <c r="C8" i="12"/>
  <c r="D8" i="12"/>
  <c r="E8" i="12"/>
  <c r="F8" i="12"/>
  <c r="A9" i="12"/>
  <c r="B9" i="12"/>
  <c r="C9" i="12"/>
  <c r="D9" i="12"/>
  <c r="E9" i="12"/>
  <c r="F9" i="12"/>
  <c r="A10" i="12"/>
  <c r="B10" i="12"/>
  <c r="C10" i="12"/>
  <c r="D10" i="12"/>
  <c r="E10" i="12"/>
  <c r="F10" i="12"/>
  <c r="A11" i="12"/>
  <c r="B11" i="12"/>
  <c r="C11" i="12"/>
  <c r="D11" i="12"/>
  <c r="E11" i="12"/>
  <c r="F11" i="12"/>
  <c r="A12" i="12"/>
  <c r="B12" i="12"/>
  <c r="C12" i="12"/>
  <c r="D12" i="12"/>
  <c r="E12" i="12"/>
  <c r="F12" i="12"/>
  <c r="A13" i="12"/>
  <c r="B13" i="12"/>
  <c r="C13" i="12"/>
  <c r="D13" i="12"/>
  <c r="E13" i="12"/>
  <c r="F13" i="12"/>
  <c r="A14" i="12"/>
  <c r="B14" i="12"/>
  <c r="C14" i="12"/>
  <c r="D14" i="12"/>
  <c r="E14" i="12"/>
  <c r="F14" i="12"/>
  <c r="A15" i="12"/>
  <c r="B15" i="12"/>
  <c r="C15" i="12"/>
  <c r="D15" i="12"/>
  <c r="E15" i="12"/>
  <c r="F15" i="12"/>
  <c r="A16" i="12"/>
  <c r="B16" i="12"/>
  <c r="C16" i="12"/>
  <c r="D16" i="12"/>
  <c r="E16" i="12"/>
  <c r="F16" i="12"/>
  <c r="A17" i="12"/>
  <c r="B17" i="12"/>
  <c r="C17" i="12"/>
  <c r="D17" i="12"/>
  <c r="E17" i="12"/>
  <c r="F17" i="12"/>
  <c r="A18" i="12"/>
  <c r="B18" i="12"/>
  <c r="C18" i="12"/>
  <c r="D18" i="12"/>
  <c r="E18" i="12"/>
  <c r="F18" i="12"/>
  <c r="A19" i="12"/>
  <c r="B19" i="12"/>
  <c r="C19" i="12"/>
  <c r="D19" i="12"/>
  <c r="E19" i="12"/>
  <c r="F19" i="12"/>
  <c r="A20" i="12"/>
  <c r="B20" i="12"/>
  <c r="C20" i="12"/>
  <c r="D20" i="12"/>
  <c r="E20" i="12"/>
  <c r="F20" i="12"/>
  <c r="A21" i="12"/>
  <c r="B21" i="12"/>
  <c r="C21" i="12"/>
  <c r="D21" i="12"/>
  <c r="E21" i="12"/>
  <c r="F21" i="12"/>
  <c r="A22" i="12"/>
  <c r="B22" i="12"/>
  <c r="C22" i="12"/>
  <c r="D22" i="12"/>
  <c r="E22" i="12"/>
  <c r="F22" i="12"/>
  <c r="A23" i="12"/>
  <c r="B23" i="12"/>
  <c r="C23" i="12"/>
  <c r="D23" i="12"/>
  <c r="E23" i="12"/>
  <c r="F23" i="12"/>
  <c r="A24" i="12"/>
  <c r="B24" i="12"/>
  <c r="C24" i="12"/>
  <c r="D24" i="12"/>
  <c r="E24" i="12"/>
  <c r="F24" i="12"/>
  <c r="A8" i="11"/>
  <c r="B8" i="11"/>
  <c r="C8" i="11"/>
  <c r="D8" i="11"/>
  <c r="E8" i="11"/>
  <c r="F8" i="11"/>
  <c r="A9" i="11"/>
  <c r="B9" i="11"/>
  <c r="C9" i="11"/>
  <c r="D9" i="11"/>
  <c r="E9" i="11"/>
  <c r="F9" i="11"/>
  <c r="A10" i="11"/>
  <c r="B10" i="11"/>
  <c r="C10" i="11"/>
  <c r="D10" i="11"/>
  <c r="E10" i="11"/>
  <c r="F10" i="11"/>
  <c r="A11" i="11"/>
  <c r="B11" i="11"/>
  <c r="C11" i="11"/>
  <c r="D11" i="11"/>
  <c r="E11" i="11"/>
  <c r="F11" i="11"/>
  <c r="A12" i="11"/>
  <c r="B12" i="11"/>
  <c r="C12" i="11"/>
  <c r="D12" i="11"/>
  <c r="E12" i="11"/>
  <c r="F12" i="11"/>
  <c r="A13" i="11"/>
  <c r="B13" i="11"/>
  <c r="C13" i="11"/>
  <c r="D13" i="11"/>
  <c r="E13" i="11"/>
  <c r="F13" i="11"/>
  <c r="A14" i="11"/>
  <c r="B14" i="11"/>
  <c r="C14" i="11"/>
  <c r="D14" i="11"/>
  <c r="E14" i="11"/>
  <c r="F14" i="11"/>
  <c r="A15" i="11"/>
  <c r="B15" i="11"/>
  <c r="C15" i="11"/>
  <c r="D15" i="11"/>
  <c r="E15" i="11"/>
  <c r="F15" i="11"/>
  <c r="A16" i="11"/>
  <c r="B16" i="11"/>
  <c r="C16" i="11"/>
  <c r="D16" i="11"/>
  <c r="E16" i="11"/>
  <c r="F16" i="11"/>
  <c r="A17" i="11"/>
  <c r="B17" i="11"/>
  <c r="C17" i="11"/>
  <c r="D17" i="11"/>
  <c r="E17" i="11"/>
  <c r="F17" i="11"/>
  <c r="A18" i="11"/>
  <c r="B18" i="11"/>
  <c r="C18" i="11"/>
  <c r="D18" i="11"/>
  <c r="E18" i="11"/>
  <c r="F18" i="11"/>
  <c r="A19" i="11"/>
  <c r="B19" i="11"/>
  <c r="C19" i="11"/>
  <c r="D19" i="11"/>
  <c r="E19" i="11"/>
  <c r="F19" i="11"/>
  <c r="A20" i="11"/>
  <c r="B20" i="11"/>
  <c r="C20" i="11"/>
  <c r="D20" i="11"/>
  <c r="E20" i="11"/>
  <c r="F20" i="11"/>
  <c r="A21" i="11"/>
  <c r="B21" i="11"/>
  <c r="C21" i="11"/>
  <c r="D21" i="11"/>
  <c r="E21" i="11"/>
  <c r="F21" i="11"/>
  <c r="A22" i="11"/>
  <c r="B22" i="11"/>
  <c r="C22" i="11"/>
  <c r="D22" i="11"/>
  <c r="E22" i="11"/>
  <c r="F22" i="11"/>
  <c r="A23" i="11"/>
  <c r="B23" i="11"/>
  <c r="C23" i="11"/>
  <c r="D23" i="11"/>
  <c r="E23" i="11"/>
  <c r="F23" i="11"/>
  <c r="A24" i="11"/>
  <c r="B24" i="11"/>
  <c r="C24" i="11"/>
  <c r="D24" i="11"/>
  <c r="E24" i="11"/>
  <c r="F24" i="11"/>
  <c r="A8" i="10"/>
  <c r="B8" i="10"/>
  <c r="C8" i="10"/>
  <c r="D8" i="10"/>
  <c r="E8" i="10"/>
  <c r="F8" i="10"/>
  <c r="A9" i="10"/>
  <c r="B9" i="10"/>
  <c r="C9" i="10"/>
  <c r="D9" i="10"/>
  <c r="E9" i="10"/>
  <c r="F9" i="10"/>
  <c r="A10" i="10"/>
  <c r="B10" i="10"/>
  <c r="C10" i="10"/>
  <c r="D10" i="10"/>
  <c r="E10" i="10"/>
  <c r="F10" i="10"/>
  <c r="A11" i="10"/>
  <c r="B11" i="10"/>
  <c r="C11" i="10"/>
  <c r="D11" i="10"/>
  <c r="E11" i="10"/>
  <c r="F11" i="10"/>
  <c r="A12" i="10"/>
  <c r="B12" i="10"/>
  <c r="C12" i="10"/>
  <c r="D12" i="10"/>
  <c r="E12" i="10"/>
  <c r="F12" i="10"/>
  <c r="A13" i="10"/>
  <c r="B13" i="10"/>
  <c r="C13" i="10"/>
  <c r="D13" i="10"/>
  <c r="E13" i="10"/>
  <c r="F13" i="10"/>
  <c r="A14" i="10"/>
  <c r="B14" i="10"/>
  <c r="C14" i="10"/>
  <c r="D14" i="10"/>
  <c r="E14" i="10"/>
  <c r="F14" i="10"/>
  <c r="A15" i="10"/>
  <c r="B15" i="10"/>
  <c r="C15" i="10"/>
  <c r="D15" i="10"/>
  <c r="E15" i="10"/>
  <c r="F15" i="10"/>
  <c r="A16" i="10"/>
  <c r="B16" i="10"/>
  <c r="C16" i="10"/>
  <c r="D16" i="10"/>
  <c r="E16" i="10"/>
  <c r="F16" i="10"/>
  <c r="A17" i="10"/>
  <c r="B17" i="10"/>
  <c r="C17" i="10"/>
  <c r="D17" i="10"/>
  <c r="E17" i="10"/>
  <c r="F17" i="10"/>
  <c r="A18" i="10"/>
  <c r="B18" i="10"/>
  <c r="C18" i="10"/>
  <c r="D18" i="10"/>
  <c r="E18" i="10"/>
  <c r="F18" i="10"/>
  <c r="A19" i="10"/>
  <c r="B19" i="10"/>
  <c r="C19" i="10"/>
  <c r="D19" i="10"/>
  <c r="E19" i="10"/>
  <c r="F19" i="10"/>
  <c r="A20" i="10"/>
  <c r="B20" i="10"/>
  <c r="C20" i="10"/>
  <c r="D20" i="10"/>
  <c r="E20" i="10"/>
  <c r="F20" i="10"/>
  <c r="A21" i="10"/>
  <c r="B21" i="10"/>
  <c r="C21" i="10"/>
  <c r="D21" i="10"/>
  <c r="E21" i="10"/>
  <c r="F21" i="10"/>
  <c r="A22" i="10"/>
  <c r="B22" i="10"/>
  <c r="C22" i="10"/>
  <c r="D22" i="10"/>
  <c r="E22" i="10"/>
  <c r="F22" i="10"/>
  <c r="A23" i="10"/>
  <c r="B23" i="10"/>
  <c r="C23" i="10"/>
  <c r="D23" i="10"/>
  <c r="E23" i="10"/>
  <c r="F23" i="10"/>
  <c r="A24" i="10"/>
  <c r="B24" i="10"/>
  <c r="C24" i="10"/>
  <c r="D24" i="10"/>
  <c r="E24" i="10"/>
  <c r="F24" i="10"/>
  <c r="J8" i="6"/>
  <c r="L8" i="6"/>
  <c r="R8" i="6"/>
  <c r="J9" i="6"/>
  <c r="L9" i="6"/>
  <c r="R9" i="6"/>
  <c r="J10" i="6"/>
  <c r="L10" i="6"/>
  <c r="R10" i="6"/>
  <c r="J11" i="6"/>
  <c r="R11" i="6"/>
  <c r="H12" i="6"/>
  <c r="J12" i="6"/>
  <c r="L12" i="6"/>
  <c r="N12" i="6"/>
  <c r="R12" i="6"/>
  <c r="J13" i="6"/>
  <c r="R13" i="6"/>
  <c r="J14" i="6"/>
  <c r="L14" i="6"/>
  <c r="N14" i="6"/>
  <c r="R14" i="6"/>
  <c r="J15" i="6"/>
  <c r="N15" i="6"/>
  <c r="R15" i="6"/>
  <c r="L16" i="6"/>
  <c r="R16" i="6"/>
  <c r="J17" i="6"/>
  <c r="L17" i="6"/>
  <c r="R17" i="6"/>
  <c r="J18" i="6"/>
  <c r="N18" i="6"/>
  <c r="R18" i="6"/>
  <c r="J19" i="6"/>
  <c r="N19" i="6"/>
  <c r="J20" i="6"/>
  <c r="L20" i="6"/>
  <c r="N20" i="6"/>
  <c r="R20" i="6"/>
  <c r="J21" i="6"/>
  <c r="R21" i="6"/>
  <c r="J22" i="6"/>
  <c r="L22" i="6"/>
  <c r="N22" i="6"/>
  <c r="R22" i="6"/>
  <c r="L23" i="6"/>
  <c r="N23" i="6"/>
  <c r="R23" i="6"/>
  <c r="H24" i="6"/>
  <c r="N24" i="6"/>
  <c r="A8" i="9"/>
  <c r="B8" i="9"/>
  <c r="C8" i="9"/>
  <c r="D8" i="9"/>
  <c r="E8" i="9"/>
  <c r="F8" i="9"/>
  <c r="A9" i="9"/>
  <c r="B9" i="9"/>
  <c r="C9" i="9"/>
  <c r="D9" i="9"/>
  <c r="E9" i="9"/>
  <c r="F9" i="9"/>
  <c r="A10" i="9"/>
  <c r="B10" i="9"/>
  <c r="C10" i="9"/>
  <c r="D10" i="9"/>
  <c r="E10" i="9"/>
  <c r="F10" i="9"/>
  <c r="A11" i="9"/>
  <c r="B11" i="9"/>
  <c r="C11" i="9"/>
  <c r="D11" i="9"/>
  <c r="E11" i="9"/>
  <c r="F11" i="9"/>
  <c r="A12" i="9"/>
  <c r="B12" i="9"/>
  <c r="C12" i="9"/>
  <c r="D12" i="9"/>
  <c r="E12" i="9"/>
  <c r="F12" i="9"/>
  <c r="A13" i="9"/>
  <c r="B13" i="9"/>
  <c r="C13" i="9"/>
  <c r="D13" i="9"/>
  <c r="E13" i="9"/>
  <c r="F13" i="9"/>
  <c r="A14" i="9"/>
  <c r="B14" i="9"/>
  <c r="C14" i="9"/>
  <c r="D14" i="9"/>
  <c r="E14" i="9"/>
  <c r="F14" i="9"/>
  <c r="A15" i="9"/>
  <c r="B15" i="9"/>
  <c r="C15" i="9"/>
  <c r="D15" i="9"/>
  <c r="E15" i="9"/>
  <c r="F15" i="9"/>
  <c r="A16" i="9"/>
  <c r="B16" i="9"/>
  <c r="C16" i="9"/>
  <c r="D16" i="9"/>
  <c r="E16" i="9"/>
  <c r="F16" i="9"/>
  <c r="A17" i="9"/>
  <c r="B17" i="9"/>
  <c r="C17" i="9"/>
  <c r="D17" i="9"/>
  <c r="E17" i="9"/>
  <c r="F17" i="9"/>
  <c r="A18" i="9"/>
  <c r="B18" i="9"/>
  <c r="C18" i="9"/>
  <c r="D18" i="9"/>
  <c r="E18" i="9"/>
  <c r="F18" i="9"/>
  <c r="A19" i="9"/>
  <c r="B19" i="9"/>
  <c r="C19" i="9"/>
  <c r="D19" i="9"/>
  <c r="E19" i="9"/>
  <c r="F19" i="9"/>
  <c r="A20" i="9"/>
  <c r="B20" i="9"/>
  <c r="C20" i="9"/>
  <c r="D20" i="9"/>
  <c r="E20" i="9"/>
  <c r="F20" i="9"/>
  <c r="A21" i="9"/>
  <c r="B21" i="9"/>
  <c r="C21" i="9"/>
  <c r="D21" i="9"/>
  <c r="E21" i="9"/>
  <c r="F21" i="9"/>
  <c r="A22" i="9"/>
  <c r="B22" i="9"/>
  <c r="C22" i="9"/>
  <c r="D22" i="9"/>
  <c r="E22" i="9"/>
  <c r="F22" i="9"/>
  <c r="A23" i="9"/>
  <c r="B23" i="9"/>
  <c r="C23" i="9"/>
  <c r="D23" i="9"/>
  <c r="E23" i="9"/>
  <c r="F23" i="9"/>
  <c r="A24" i="9"/>
  <c r="B24" i="9"/>
  <c r="C24" i="9"/>
  <c r="D24" i="9"/>
  <c r="E24" i="9"/>
  <c r="F24" i="9"/>
  <c r="A8" i="8"/>
  <c r="B8" i="8"/>
  <c r="C8" i="8"/>
  <c r="D8" i="8"/>
  <c r="E8" i="8"/>
  <c r="F8" i="8"/>
  <c r="A9" i="8"/>
  <c r="B9" i="8"/>
  <c r="C9" i="8"/>
  <c r="D9" i="8"/>
  <c r="E9" i="8"/>
  <c r="F9" i="8"/>
  <c r="A10" i="8"/>
  <c r="B10" i="8"/>
  <c r="C10" i="8"/>
  <c r="D10" i="8"/>
  <c r="E10" i="8"/>
  <c r="F10" i="8"/>
  <c r="A11" i="8"/>
  <c r="B11" i="8"/>
  <c r="C11" i="8"/>
  <c r="D11" i="8"/>
  <c r="E11" i="8"/>
  <c r="F11" i="8"/>
  <c r="A12" i="8"/>
  <c r="B12" i="8"/>
  <c r="C12" i="8"/>
  <c r="D12" i="8"/>
  <c r="E12" i="8"/>
  <c r="F12" i="8"/>
  <c r="A13" i="8"/>
  <c r="B13" i="8"/>
  <c r="C13" i="8"/>
  <c r="D13" i="8"/>
  <c r="E13" i="8"/>
  <c r="F13" i="8"/>
  <c r="A14" i="8"/>
  <c r="B14" i="8"/>
  <c r="C14" i="8"/>
  <c r="D14" i="8"/>
  <c r="E14" i="8"/>
  <c r="F14" i="8"/>
  <c r="A15" i="8"/>
  <c r="B15" i="8"/>
  <c r="C15" i="8"/>
  <c r="D15" i="8"/>
  <c r="E15" i="8"/>
  <c r="F15" i="8"/>
  <c r="A16" i="8"/>
  <c r="B16" i="8"/>
  <c r="C16" i="8"/>
  <c r="D16" i="8"/>
  <c r="E16" i="8"/>
  <c r="F16" i="8"/>
  <c r="A17" i="8"/>
  <c r="B17" i="8"/>
  <c r="C17" i="8"/>
  <c r="D17" i="8"/>
  <c r="E17" i="8"/>
  <c r="F17" i="8"/>
  <c r="A18" i="8"/>
  <c r="B18" i="8"/>
  <c r="C18" i="8"/>
  <c r="D18" i="8"/>
  <c r="E18" i="8"/>
  <c r="F18" i="8"/>
  <c r="A19" i="8"/>
  <c r="B19" i="8"/>
  <c r="C19" i="8"/>
  <c r="D19" i="8"/>
  <c r="E19" i="8"/>
  <c r="F19" i="8"/>
  <c r="A20" i="8"/>
  <c r="B20" i="8"/>
  <c r="C20" i="8"/>
  <c r="D20" i="8"/>
  <c r="E20" i="8"/>
  <c r="F20" i="8"/>
  <c r="A21" i="8"/>
  <c r="B21" i="8"/>
  <c r="C21" i="8"/>
  <c r="D21" i="8"/>
  <c r="E21" i="8"/>
  <c r="F21" i="8"/>
  <c r="A22" i="8"/>
  <c r="B22" i="8"/>
  <c r="C22" i="8"/>
  <c r="D22" i="8"/>
  <c r="E22" i="8"/>
  <c r="F22" i="8"/>
  <c r="A23" i="8"/>
  <c r="B23" i="8"/>
  <c r="C23" i="8"/>
  <c r="D23" i="8"/>
  <c r="E23" i="8"/>
  <c r="F23" i="8"/>
  <c r="A24" i="8"/>
  <c r="B24" i="8"/>
  <c r="C24" i="8"/>
  <c r="D24" i="8"/>
  <c r="E24" i="8"/>
  <c r="F24" i="8"/>
  <c r="A8" i="7"/>
  <c r="B8" i="7"/>
  <c r="C8" i="7"/>
  <c r="D8" i="7"/>
  <c r="E8" i="7"/>
  <c r="F8" i="7"/>
  <c r="A9" i="7"/>
  <c r="B9" i="7"/>
  <c r="C9" i="7"/>
  <c r="D9" i="7"/>
  <c r="E9" i="7"/>
  <c r="F9" i="7"/>
  <c r="A10" i="7"/>
  <c r="B10" i="7"/>
  <c r="C10" i="7"/>
  <c r="D10" i="7"/>
  <c r="E10" i="7"/>
  <c r="F10" i="7"/>
  <c r="A11" i="7"/>
  <c r="B11" i="7"/>
  <c r="C11" i="7"/>
  <c r="D11" i="7"/>
  <c r="E11" i="7"/>
  <c r="F11" i="7"/>
  <c r="A12" i="7"/>
  <c r="B12" i="7"/>
  <c r="C12" i="7"/>
  <c r="D12" i="7"/>
  <c r="E12" i="7"/>
  <c r="F12" i="7"/>
  <c r="A13" i="7"/>
  <c r="B13" i="7"/>
  <c r="C13" i="7"/>
  <c r="D13" i="7"/>
  <c r="E13" i="7"/>
  <c r="F13" i="7"/>
  <c r="A14" i="7"/>
  <c r="B14" i="7"/>
  <c r="C14" i="7"/>
  <c r="D14" i="7"/>
  <c r="E14" i="7"/>
  <c r="F14" i="7"/>
  <c r="A15" i="7"/>
  <c r="B15" i="7"/>
  <c r="C15" i="7"/>
  <c r="D15" i="7"/>
  <c r="E15" i="7"/>
  <c r="F15" i="7"/>
  <c r="A16" i="7"/>
  <c r="B16" i="7"/>
  <c r="C16" i="7"/>
  <c r="D16" i="7"/>
  <c r="E16" i="7"/>
  <c r="F16" i="7"/>
  <c r="A17" i="7"/>
  <c r="B17" i="7"/>
  <c r="C17" i="7"/>
  <c r="D17" i="7"/>
  <c r="E17" i="7"/>
  <c r="F17" i="7"/>
  <c r="A18" i="7"/>
  <c r="B18" i="7"/>
  <c r="C18" i="7"/>
  <c r="D18" i="7"/>
  <c r="E18" i="7"/>
  <c r="F18" i="7"/>
  <c r="A19" i="7"/>
  <c r="B19" i="7"/>
  <c r="C19" i="7"/>
  <c r="D19" i="7"/>
  <c r="E19" i="7"/>
  <c r="F19" i="7"/>
  <c r="A20" i="7"/>
  <c r="B20" i="7"/>
  <c r="C20" i="7"/>
  <c r="D20" i="7"/>
  <c r="E20" i="7"/>
  <c r="F20" i="7"/>
  <c r="H20" i="7"/>
  <c r="A21" i="7"/>
  <c r="B21" i="7"/>
  <c r="C21" i="7"/>
  <c r="D21" i="7"/>
  <c r="E21" i="7"/>
  <c r="F21" i="7"/>
  <c r="A22" i="7"/>
  <c r="B22" i="7"/>
  <c r="C22" i="7"/>
  <c r="D22" i="7"/>
  <c r="E22" i="7"/>
  <c r="F22" i="7"/>
  <c r="A23" i="7"/>
  <c r="B23" i="7"/>
  <c r="C23" i="7"/>
  <c r="D23" i="7"/>
  <c r="E23" i="7"/>
  <c r="F23" i="7"/>
  <c r="A24" i="7"/>
  <c r="B24" i="7"/>
  <c r="C24" i="7"/>
  <c r="D24" i="7"/>
  <c r="E24" i="7"/>
  <c r="F24" i="7"/>
  <c r="A8" i="6"/>
  <c r="B8" i="6"/>
  <c r="C8" i="6"/>
  <c r="D8" i="6"/>
  <c r="E8" i="6"/>
  <c r="F8" i="6"/>
  <c r="H8" i="6"/>
  <c r="N8" i="6"/>
  <c r="A9" i="6"/>
  <c r="B9" i="6"/>
  <c r="C9" i="6"/>
  <c r="D9" i="6"/>
  <c r="E9" i="6"/>
  <c r="F9" i="6"/>
  <c r="N9" i="6"/>
  <c r="A10" i="6"/>
  <c r="B10" i="6"/>
  <c r="C10" i="6"/>
  <c r="D10" i="6"/>
  <c r="E10" i="6"/>
  <c r="F10" i="6"/>
  <c r="N10" i="6"/>
  <c r="A11" i="6"/>
  <c r="B11" i="6"/>
  <c r="C11" i="6"/>
  <c r="D11" i="6"/>
  <c r="E11" i="6"/>
  <c r="F11" i="6"/>
  <c r="L11" i="6"/>
  <c r="N11" i="6"/>
  <c r="A12" i="6"/>
  <c r="B12" i="6"/>
  <c r="C12" i="6"/>
  <c r="D12" i="6"/>
  <c r="E12" i="6"/>
  <c r="F12" i="6"/>
  <c r="A13" i="6"/>
  <c r="B13" i="6"/>
  <c r="C13" i="6"/>
  <c r="D13" i="6"/>
  <c r="E13" i="6"/>
  <c r="F13" i="6"/>
  <c r="L13" i="6"/>
  <c r="N13" i="6"/>
  <c r="A14" i="6"/>
  <c r="B14" i="6"/>
  <c r="C14" i="6"/>
  <c r="D14" i="6"/>
  <c r="E14" i="6"/>
  <c r="F14" i="6"/>
  <c r="A15" i="6"/>
  <c r="B15" i="6"/>
  <c r="C15" i="6"/>
  <c r="D15" i="6"/>
  <c r="E15" i="6"/>
  <c r="F15" i="6"/>
  <c r="L15" i="6"/>
  <c r="A16" i="6"/>
  <c r="B16" i="6"/>
  <c r="C16" i="6"/>
  <c r="D16" i="6"/>
  <c r="E16" i="6"/>
  <c r="F16" i="6"/>
  <c r="J16" i="6"/>
  <c r="N16" i="6"/>
  <c r="A17" i="6"/>
  <c r="B17" i="6"/>
  <c r="C17" i="6"/>
  <c r="D17" i="6"/>
  <c r="E17" i="6"/>
  <c r="F17" i="6"/>
  <c r="H17" i="6"/>
  <c r="N17" i="6"/>
  <c r="A18" i="6"/>
  <c r="B18" i="6"/>
  <c r="C18" i="6"/>
  <c r="D18" i="6"/>
  <c r="E18" i="6"/>
  <c r="F18" i="6"/>
  <c r="L18" i="6"/>
  <c r="A19" i="6"/>
  <c r="B19" i="6"/>
  <c r="C19" i="6"/>
  <c r="D19" i="6"/>
  <c r="E19" i="6"/>
  <c r="F19" i="6"/>
  <c r="H19" i="6"/>
  <c r="L19" i="6"/>
  <c r="R19" i="6"/>
  <c r="A20" i="6"/>
  <c r="B20" i="6"/>
  <c r="C20" i="6"/>
  <c r="D20" i="6"/>
  <c r="E20" i="6"/>
  <c r="F20" i="6"/>
  <c r="H20" i="6"/>
  <c r="H20" i="12" s="1"/>
  <c r="A21" i="6"/>
  <c r="B21" i="6"/>
  <c r="C21" i="6"/>
  <c r="D21" i="6"/>
  <c r="E21" i="6"/>
  <c r="F21" i="6"/>
  <c r="H21" i="6"/>
  <c r="L21" i="6"/>
  <c r="N21" i="6"/>
  <c r="A22" i="6"/>
  <c r="B22" i="6"/>
  <c r="C22" i="6"/>
  <c r="D22" i="6"/>
  <c r="E22" i="6"/>
  <c r="F22" i="6"/>
  <c r="H22" i="6"/>
  <c r="A23" i="6"/>
  <c r="B23" i="6"/>
  <c r="C23" i="6"/>
  <c r="D23" i="6"/>
  <c r="E23" i="6"/>
  <c r="F23" i="6"/>
  <c r="H23" i="6"/>
  <c r="J23" i="6"/>
  <c r="A24" i="6"/>
  <c r="B24" i="6"/>
  <c r="C24" i="6"/>
  <c r="D24" i="6"/>
  <c r="E24" i="6"/>
  <c r="F24" i="6"/>
  <c r="J24" i="6"/>
  <c r="L24" i="6"/>
  <c r="R24" i="6"/>
  <c r="I8" i="11"/>
  <c r="J8" i="11"/>
  <c r="K8" i="11"/>
  <c r="M8" i="11"/>
  <c r="H9" i="11"/>
  <c r="I9" i="11"/>
  <c r="J9" i="11"/>
  <c r="K9" i="11"/>
  <c r="M9" i="11"/>
  <c r="I10" i="11"/>
  <c r="K10" i="11"/>
  <c r="M10" i="11"/>
  <c r="I11" i="11"/>
  <c r="J11" i="11"/>
  <c r="K11" i="11"/>
  <c r="M11" i="11"/>
  <c r="I12" i="11"/>
  <c r="J12" i="11"/>
  <c r="K12" i="11"/>
  <c r="M12" i="11"/>
  <c r="I13" i="11"/>
  <c r="J13" i="11"/>
  <c r="K13" i="11"/>
  <c r="M13" i="11"/>
  <c r="I14" i="11"/>
  <c r="J14" i="11"/>
  <c r="K14" i="11"/>
  <c r="M14" i="11"/>
  <c r="I15" i="11"/>
  <c r="J15" i="11"/>
  <c r="K15" i="11"/>
  <c r="M15" i="11"/>
  <c r="I16" i="11"/>
  <c r="J16" i="11"/>
  <c r="K16" i="11"/>
  <c r="M16" i="11"/>
  <c r="I17" i="11"/>
  <c r="J17" i="11"/>
  <c r="K17" i="11"/>
  <c r="M17" i="11"/>
  <c r="I18" i="11"/>
  <c r="K18" i="11"/>
  <c r="M18" i="11"/>
  <c r="I19" i="11"/>
  <c r="J19" i="11"/>
  <c r="K19" i="11"/>
  <c r="M19" i="11"/>
  <c r="I20" i="11"/>
  <c r="K20" i="11"/>
  <c r="M20" i="11"/>
  <c r="I21" i="11"/>
  <c r="J21" i="11"/>
  <c r="K21" i="11"/>
  <c r="M21" i="11"/>
  <c r="H22" i="11"/>
  <c r="I22" i="11"/>
  <c r="J22" i="11"/>
  <c r="K22" i="11"/>
  <c r="M22" i="11"/>
  <c r="I23" i="11"/>
  <c r="J23" i="11"/>
  <c r="K23" i="11"/>
  <c r="M23" i="11"/>
  <c r="H24" i="11"/>
  <c r="I24" i="11"/>
  <c r="J24" i="11"/>
  <c r="K24" i="11"/>
  <c r="M24" i="11"/>
  <c r="A8" i="3"/>
  <c r="B8" i="3"/>
  <c r="H8" i="7"/>
  <c r="J8" i="7"/>
  <c r="L8" i="7"/>
  <c r="N8" i="7"/>
  <c r="R8" i="7"/>
  <c r="A9" i="3"/>
  <c r="B9" i="3"/>
  <c r="H9" i="7"/>
  <c r="J9" i="7"/>
  <c r="L9" i="7"/>
  <c r="N9" i="7"/>
  <c r="R9" i="7"/>
  <c r="A10" i="3"/>
  <c r="B10" i="3"/>
  <c r="H10" i="7"/>
  <c r="J10" i="7"/>
  <c r="L10" i="7"/>
  <c r="N10" i="7"/>
  <c r="R10" i="7"/>
  <c r="A11" i="3"/>
  <c r="B11" i="3"/>
  <c r="H11" i="7"/>
  <c r="J11" i="7"/>
  <c r="L11" i="7"/>
  <c r="N11" i="7"/>
  <c r="R11" i="7"/>
  <c r="A12" i="3"/>
  <c r="B12" i="3"/>
  <c r="H12" i="7"/>
  <c r="J12" i="7"/>
  <c r="L12" i="7"/>
  <c r="N12" i="7"/>
  <c r="R12" i="7"/>
  <c r="A13" i="3"/>
  <c r="B13" i="3"/>
  <c r="H13" i="7"/>
  <c r="J13" i="7"/>
  <c r="L13" i="7"/>
  <c r="N13" i="7"/>
  <c r="R13" i="7"/>
  <c r="A14" i="3"/>
  <c r="B14" i="3"/>
  <c r="H14" i="7"/>
  <c r="J14" i="7"/>
  <c r="L14" i="7"/>
  <c r="N14" i="7"/>
  <c r="R14" i="7"/>
  <c r="A15" i="3"/>
  <c r="B15" i="3"/>
  <c r="H15" i="7"/>
  <c r="J15" i="7"/>
  <c r="L15" i="7"/>
  <c r="N15" i="7"/>
  <c r="R15" i="7"/>
  <c r="A16" i="3"/>
  <c r="B16" i="3"/>
  <c r="H16" i="7"/>
  <c r="J16" i="7"/>
  <c r="L16" i="7"/>
  <c r="N16" i="7"/>
  <c r="R16" i="7"/>
  <c r="A17" i="3"/>
  <c r="B17" i="3"/>
  <c r="H17" i="7"/>
  <c r="J17" i="7"/>
  <c r="L17" i="7"/>
  <c r="N17" i="7"/>
  <c r="R17" i="7"/>
  <c r="A18" i="3"/>
  <c r="B18" i="3"/>
  <c r="H18" i="7"/>
  <c r="J18" i="7"/>
  <c r="L18" i="7"/>
  <c r="N18" i="7"/>
  <c r="R18" i="7"/>
  <c r="A19" i="3"/>
  <c r="B19" i="3"/>
  <c r="H19" i="7"/>
  <c r="J19" i="7"/>
  <c r="L19" i="7"/>
  <c r="N19" i="7"/>
  <c r="R19" i="7"/>
  <c r="A20" i="3"/>
  <c r="B20" i="3"/>
  <c r="J20" i="7"/>
  <c r="K20" i="7" s="1"/>
  <c r="I20" i="10" s="1"/>
  <c r="L20" i="7"/>
  <c r="N20" i="7"/>
  <c r="R20" i="7"/>
  <c r="A21" i="3"/>
  <c r="B21" i="3"/>
  <c r="H21" i="7"/>
  <c r="J21" i="7"/>
  <c r="K21" i="7" s="1"/>
  <c r="I21" i="10" s="1"/>
  <c r="L21" i="7"/>
  <c r="N21" i="7"/>
  <c r="R21" i="7"/>
  <c r="A22" i="3"/>
  <c r="B22" i="3"/>
  <c r="H22" i="7"/>
  <c r="J22" i="7"/>
  <c r="L22" i="7"/>
  <c r="N22" i="7"/>
  <c r="R22" i="7"/>
  <c r="A23" i="3"/>
  <c r="B23" i="3"/>
  <c r="H23" i="7"/>
  <c r="J23" i="7"/>
  <c r="L23" i="7"/>
  <c r="N23" i="7"/>
  <c r="R23" i="7"/>
  <c r="A24" i="3"/>
  <c r="B24" i="3"/>
  <c r="G24" i="11"/>
  <c r="H24" i="7"/>
  <c r="J24" i="7"/>
  <c r="L24" i="7"/>
  <c r="N24" i="7"/>
  <c r="R24" i="7"/>
  <c r="S24" i="7" s="1"/>
  <c r="M24" i="10" s="1"/>
  <c r="A25" i="3"/>
  <c r="B25" i="3"/>
  <c r="A2" i="10"/>
  <c r="A2" i="13"/>
  <c r="A29" i="13" s="1"/>
  <c r="F48" i="12"/>
  <c r="E48" i="12"/>
  <c r="D48" i="12"/>
  <c r="C48" i="12"/>
  <c r="B48" i="12"/>
  <c r="A48" i="12"/>
  <c r="F47" i="12"/>
  <c r="E47" i="12"/>
  <c r="D47" i="12"/>
  <c r="C47" i="12"/>
  <c r="B47" i="12"/>
  <c r="A47" i="12"/>
  <c r="F46" i="12"/>
  <c r="E46" i="12"/>
  <c r="D46" i="12"/>
  <c r="C46" i="12"/>
  <c r="B46" i="12"/>
  <c r="A46" i="12"/>
  <c r="F45" i="12"/>
  <c r="E45" i="12"/>
  <c r="D45" i="12"/>
  <c r="C45" i="12"/>
  <c r="B45" i="12"/>
  <c r="A45" i="12"/>
  <c r="F44" i="12"/>
  <c r="E44" i="12"/>
  <c r="D44" i="12"/>
  <c r="C44" i="12"/>
  <c r="B44" i="12"/>
  <c r="A44" i="12"/>
  <c r="F43" i="12"/>
  <c r="E43" i="12"/>
  <c r="D43" i="12"/>
  <c r="C43" i="12"/>
  <c r="B43" i="12"/>
  <c r="A43" i="12"/>
  <c r="F42" i="12"/>
  <c r="E42" i="12"/>
  <c r="D42" i="12"/>
  <c r="C42" i="12"/>
  <c r="B42" i="12"/>
  <c r="A42" i="12"/>
  <c r="F41" i="12"/>
  <c r="E41" i="12"/>
  <c r="D41" i="12"/>
  <c r="C41" i="12"/>
  <c r="B41" i="12"/>
  <c r="A41" i="12"/>
  <c r="F40" i="12"/>
  <c r="E40" i="12"/>
  <c r="D40" i="12"/>
  <c r="C40" i="12"/>
  <c r="B40" i="12"/>
  <c r="A40" i="12"/>
  <c r="F39" i="12"/>
  <c r="E39" i="12"/>
  <c r="D39" i="12"/>
  <c r="C39" i="12"/>
  <c r="B39" i="12"/>
  <c r="A39" i="12"/>
  <c r="F38" i="12"/>
  <c r="E38" i="12"/>
  <c r="D38" i="12"/>
  <c r="C38" i="12"/>
  <c r="B38" i="12"/>
  <c r="A38" i="12"/>
  <c r="F37" i="12"/>
  <c r="E37" i="12"/>
  <c r="D37" i="12"/>
  <c r="C37" i="12"/>
  <c r="B37" i="12"/>
  <c r="A37" i="12"/>
  <c r="F36" i="12"/>
  <c r="E36" i="12"/>
  <c r="D36" i="12"/>
  <c r="C36" i="12"/>
  <c r="B36" i="12"/>
  <c r="A36" i="12"/>
  <c r="F35" i="12"/>
  <c r="E35" i="12"/>
  <c r="D35" i="12"/>
  <c r="C35" i="12"/>
  <c r="B35" i="12"/>
  <c r="A35" i="12"/>
  <c r="F34" i="12"/>
  <c r="E34" i="12"/>
  <c r="D34" i="12"/>
  <c r="C34" i="12"/>
  <c r="B34" i="12"/>
  <c r="A34" i="12"/>
  <c r="F33" i="12"/>
  <c r="E33" i="12"/>
  <c r="D33" i="12"/>
  <c r="C33" i="12"/>
  <c r="B33" i="12"/>
  <c r="A33" i="12"/>
  <c r="F32" i="12"/>
  <c r="E32" i="12"/>
  <c r="D32" i="12"/>
  <c r="C32" i="12"/>
  <c r="B32" i="12"/>
  <c r="A32" i="12"/>
  <c r="F31" i="12"/>
  <c r="E31" i="12"/>
  <c r="D31" i="12"/>
  <c r="C31" i="12"/>
  <c r="B31" i="12"/>
  <c r="A31" i="12"/>
  <c r="F30" i="12"/>
  <c r="E30" i="12"/>
  <c r="D30" i="12"/>
  <c r="C30" i="12"/>
  <c r="B30" i="12"/>
  <c r="A30" i="12"/>
  <c r="F29" i="12"/>
  <c r="E29" i="12"/>
  <c r="D29" i="12"/>
  <c r="C29" i="12"/>
  <c r="B29" i="12"/>
  <c r="A29" i="12"/>
  <c r="F28" i="12"/>
  <c r="E28" i="12"/>
  <c r="D28" i="12"/>
  <c r="C28" i="12"/>
  <c r="B28" i="12"/>
  <c r="A28" i="12"/>
  <c r="F27" i="12"/>
  <c r="E27" i="12"/>
  <c r="D27" i="12"/>
  <c r="C27" i="12"/>
  <c r="B27" i="12"/>
  <c r="A27" i="12"/>
  <c r="F26" i="12"/>
  <c r="E26" i="12"/>
  <c r="D26" i="12"/>
  <c r="C26" i="12"/>
  <c r="B26" i="12"/>
  <c r="A26" i="12"/>
  <c r="F25" i="12"/>
  <c r="E25" i="12"/>
  <c r="D25" i="12"/>
  <c r="C25" i="12"/>
  <c r="B25" i="12"/>
  <c r="A25" i="12"/>
  <c r="F7" i="12"/>
  <c r="E7" i="12"/>
  <c r="D7" i="12"/>
  <c r="C7" i="12"/>
  <c r="B7" i="12"/>
  <c r="A7" i="12"/>
  <c r="F6" i="12"/>
  <c r="E6" i="12"/>
  <c r="D6" i="12"/>
  <c r="C6" i="12"/>
  <c r="B6" i="12"/>
  <c r="A6" i="12"/>
  <c r="F5" i="12"/>
  <c r="E5" i="12"/>
  <c r="D5" i="12"/>
  <c r="C5" i="12"/>
  <c r="B5" i="12"/>
  <c r="A5" i="12"/>
  <c r="F4" i="12"/>
  <c r="E4" i="12"/>
  <c r="D4" i="12"/>
  <c r="C4" i="12"/>
  <c r="B4" i="12"/>
  <c r="A4" i="12"/>
  <c r="A2" i="12"/>
  <c r="H1" i="11"/>
  <c r="F48" i="11"/>
  <c r="E48" i="11"/>
  <c r="D48" i="11"/>
  <c r="C48" i="11"/>
  <c r="B48" i="11"/>
  <c r="A48" i="11"/>
  <c r="F47" i="11"/>
  <c r="E47" i="11"/>
  <c r="D47" i="11"/>
  <c r="C47" i="11"/>
  <c r="B47" i="11"/>
  <c r="A47" i="11"/>
  <c r="F46" i="11"/>
  <c r="E46" i="11"/>
  <c r="D46" i="11"/>
  <c r="C46" i="11"/>
  <c r="B46" i="11"/>
  <c r="A46" i="11"/>
  <c r="F45" i="11"/>
  <c r="E45" i="11"/>
  <c r="D45" i="11"/>
  <c r="C45" i="11"/>
  <c r="B45" i="11"/>
  <c r="A45" i="11"/>
  <c r="F44" i="11"/>
  <c r="E44" i="11"/>
  <c r="D44" i="11"/>
  <c r="C44" i="11"/>
  <c r="B44" i="11"/>
  <c r="A44" i="11"/>
  <c r="F43" i="11"/>
  <c r="E43" i="11"/>
  <c r="D43" i="11"/>
  <c r="C43" i="11"/>
  <c r="B43" i="11"/>
  <c r="A43" i="11"/>
  <c r="F42" i="11"/>
  <c r="E42" i="11"/>
  <c r="D42" i="11"/>
  <c r="C42" i="11"/>
  <c r="B42" i="11"/>
  <c r="A42" i="11"/>
  <c r="F41" i="11"/>
  <c r="E41" i="11"/>
  <c r="D41" i="11"/>
  <c r="C41" i="11"/>
  <c r="B41" i="11"/>
  <c r="A41" i="11"/>
  <c r="F40" i="11"/>
  <c r="E40" i="11"/>
  <c r="D40" i="11"/>
  <c r="C40" i="11"/>
  <c r="B40" i="11"/>
  <c r="A40" i="11"/>
  <c r="F39" i="11"/>
  <c r="E39" i="11"/>
  <c r="D39" i="11"/>
  <c r="C39" i="11"/>
  <c r="B39" i="11"/>
  <c r="A39" i="11"/>
  <c r="F38" i="11"/>
  <c r="E38" i="11"/>
  <c r="D38" i="11"/>
  <c r="C38" i="11"/>
  <c r="B38" i="11"/>
  <c r="A38" i="11"/>
  <c r="F37" i="11"/>
  <c r="E37" i="11"/>
  <c r="D37" i="11"/>
  <c r="C37" i="11"/>
  <c r="B37" i="11"/>
  <c r="A37" i="11"/>
  <c r="F36" i="11"/>
  <c r="E36" i="11"/>
  <c r="D36" i="11"/>
  <c r="C36" i="11"/>
  <c r="B36" i="11"/>
  <c r="A36" i="11"/>
  <c r="F35" i="11"/>
  <c r="E35" i="11"/>
  <c r="D35" i="11"/>
  <c r="C35" i="11"/>
  <c r="B35" i="11"/>
  <c r="A35" i="11"/>
  <c r="F34" i="11"/>
  <c r="E34" i="11"/>
  <c r="D34" i="11"/>
  <c r="C34" i="11"/>
  <c r="B34" i="11"/>
  <c r="A34" i="11"/>
  <c r="F33" i="11"/>
  <c r="E33" i="11"/>
  <c r="D33" i="11"/>
  <c r="C33" i="11"/>
  <c r="B33" i="11"/>
  <c r="A33" i="11"/>
  <c r="F32" i="11"/>
  <c r="E32" i="11"/>
  <c r="D32" i="11"/>
  <c r="C32" i="11"/>
  <c r="B32" i="11"/>
  <c r="A32" i="11"/>
  <c r="F31" i="11"/>
  <c r="E31" i="11"/>
  <c r="D31" i="11"/>
  <c r="C31" i="11"/>
  <c r="B31" i="11"/>
  <c r="A31" i="11"/>
  <c r="F30" i="11"/>
  <c r="E30" i="11"/>
  <c r="D30" i="11"/>
  <c r="C30" i="11"/>
  <c r="B30" i="11"/>
  <c r="A30" i="11"/>
  <c r="F29" i="11"/>
  <c r="E29" i="11"/>
  <c r="D29" i="11"/>
  <c r="C29" i="11"/>
  <c r="B29" i="11"/>
  <c r="A29" i="11"/>
  <c r="F28" i="11"/>
  <c r="E28" i="11"/>
  <c r="D28" i="11"/>
  <c r="C28" i="11"/>
  <c r="B28" i="11"/>
  <c r="A28" i="11"/>
  <c r="F27" i="11"/>
  <c r="E27" i="11"/>
  <c r="D27" i="11"/>
  <c r="C27" i="11"/>
  <c r="B27" i="11"/>
  <c r="A27" i="11"/>
  <c r="F26" i="11"/>
  <c r="E26" i="11"/>
  <c r="D26" i="11"/>
  <c r="C26" i="11"/>
  <c r="B26" i="11"/>
  <c r="A26" i="11"/>
  <c r="F25" i="11"/>
  <c r="E25" i="11"/>
  <c r="D25" i="11"/>
  <c r="C25" i="11"/>
  <c r="B25" i="11"/>
  <c r="A25" i="11"/>
  <c r="F7" i="11"/>
  <c r="E7" i="11"/>
  <c r="D7" i="11"/>
  <c r="C7" i="11"/>
  <c r="B7" i="11"/>
  <c r="A7" i="11"/>
  <c r="F6" i="11"/>
  <c r="E6" i="11"/>
  <c r="D6" i="11"/>
  <c r="C6" i="11"/>
  <c r="B6" i="11"/>
  <c r="A6" i="11"/>
  <c r="F5" i="11"/>
  <c r="E5" i="11"/>
  <c r="D5" i="11"/>
  <c r="C5" i="11"/>
  <c r="B5" i="11"/>
  <c r="A5" i="11"/>
  <c r="F4" i="11"/>
  <c r="E4" i="11"/>
  <c r="D4" i="11"/>
  <c r="C4" i="11"/>
  <c r="B4" i="11"/>
  <c r="A4" i="11"/>
  <c r="A2" i="11"/>
  <c r="H1" i="10"/>
  <c r="F49" i="10"/>
  <c r="E49" i="10"/>
  <c r="D49" i="10"/>
  <c r="C49" i="10"/>
  <c r="B49" i="10"/>
  <c r="A49" i="10"/>
  <c r="F48" i="10"/>
  <c r="E48" i="10"/>
  <c r="D48" i="10"/>
  <c r="C48" i="10"/>
  <c r="B48" i="10"/>
  <c r="A48" i="10"/>
  <c r="F47" i="10"/>
  <c r="E47" i="10"/>
  <c r="D47" i="10"/>
  <c r="C47" i="10"/>
  <c r="B47" i="10"/>
  <c r="A47" i="10"/>
  <c r="F46" i="10"/>
  <c r="E46" i="10"/>
  <c r="D46" i="10"/>
  <c r="C46" i="10"/>
  <c r="B46" i="10"/>
  <c r="A46" i="10"/>
  <c r="F45" i="10"/>
  <c r="E45" i="10"/>
  <c r="D45" i="10"/>
  <c r="C45" i="10"/>
  <c r="B45" i="10"/>
  <c r="A45" i="10"/>
  <c r="F44" i="10"/>
  <c r="E44" i="10"/>
  <c r="D44" i="10"/>
  <c r="C44" i="10"/>
  <c r="B44" i="10"/>
  <c r="A44" i="10"/>
  <c r="F43" i="10"/>
  <c r="E43" i="10"/>
  <c r="D43" i="10"/>
  <c r="C43" i="10"/>
  <c r="B43" i="10"/>
  <c r="A43" i="10"/>
  <c r="F42" i="10"/>
  <c r="E42" i="10"/>
  <c r="D42" i="10"/>
  <c r="C42" i="10"/>
  <c r="B42" i="10"/>
  <c r="A42" i="10"/>
  <c r="F41" i="10"/>
  <c r="E41" i="10"/>
  <c r="D41" i="10"/>
  <c r="C41" i="10"/>
  <c r="B41" i="10"/>
  <c r="A41" i="10"/>
  <c r="F40" i="10"/>
  <c r="E40" i="10"/>
  <c r="D40" i="10"/>
  <c r="C40" i="10"/>
  <c r="B40" i="10"/>
  <c r="A40" i="10"/>
  <c r="F39" i="10"/>
  <c r="E39" i="10"/>
  <c r="D39" i="10"/>
  <c r="C39" i="10"/>
  <c r="B39" i="10"/>
  <c r="A39" i="10"/>
  <c r="F38" i="10"/>
  <c r="E38" i="10"/>
  <c r="D38" i="10"/>
  <c r="C38" i="10"/>
  <c r="B38" i="10"/>
  <c r="A38" i="10"/>
  <c r="F37" i="10"/>
  <c r="E37" i="10"/>
  <c r="D37" i="10"/>
  <c r="C37" i="10"/>
  <c r="B37" i="10"/>
  <c r="A37" i="10"/>
  <c r="F36" i="10"/>
  <c r="E36" i="10"/>
  <c r="D36" i="10"/>
  <c r="C36" i="10"/>
  <c r="B36" i="10"/>
  <c r="A36" i="10"/>
  <c r="F35" i="10"/>
  <c r="E35" i="10"/>
  <c r="D35" i="10"/>
  <c r="C35" i="10"/>
  <c r="B35" i="10"/>
  <c r="A35" i="10"/>
  <c r="F34" i="10"/>
  <c r="E34" i="10"/>
  <c r="D34" i="10"/>
  <c r="C34" i="10"/>
  <c r="B34" i="10"/>
  <c r="A34" i="10"/>
  <c r="F33" i="10"/>
  <c r="E33" i="10"/>
  <c r="D33" i="10"/>
  <c r="C33" i="10"/>
  <c r="B33" i="10"/>
  <c r="A33" i="10"/>
  <c r="F32" i="10"/>
  <c r="E32" i="10"/>
  <c r="D32" i="10"/>
  <c r="C32" i="10"/>
  <c r="B32" i="10"/>
  <c r="A32" i="10"/>
  <c r="F31" i="10"/>
  <c r="E31" i="10"/>
  <c r="D31" i="10"/>
  <c r="C31" i="10"/>
  <c r="B31" i="10"/>
  <c r="A31" i="10"/>
  <c r="F30" i="10"/>
  <c r="E30" i="10"/>
  <c r="D30" i="10"/>
  <c r="C30" i="10"/>
  <c r="B30" i="10"/>
  <c r="A30" i="10"/>
  <c r="F29" i="10"/>
  <c r="E29" i="10"/>
  <c r="D29" i="10"/>
  <c r="C29" i="10"/>
  <c r="B29" i="10"/>
  <c r="A29" i="10"/>
  <c r="F28" i="10"/>
  <c r="E28" i="10"/>
  <c r="D28" i="10"/>
  <c r="C28" i="10"/>
  <c r="B28" i="10"/>
  <c r="A28" i="10"/>
  <c r="F27" i="10"/>
  <c r="E27" i="10"/>
  <c r="D27" i="10"/>
  <c r="C27" i="10"/>
  <c r="B27" i="10"/>
  <c r="A27" i="10"/>
  <c r="F26" i="10"/>
  <c r="E26" i="10"/>
  <c r="D26" i="10"/>
  <c r="C26" i="10"/>
  <c r="B26" i="10"/>
  <c r="A26" i="10"/>
  <c r="F25" i="10"/>
  <c r="E25" i="10"/>
  <c r="D25" i="10"/>
  <c r="C25" i="10"/>
  <c r="B25" i="10"/>
  <c r="A25" i="10"/>
  <c r="F7" i="10"/>
  <c r="E7" i="10"/>
  <c r="D7" i="10"/>
  <c r="C7" i="10"/>
  <c r="B7" i="10"/>
  <c r="A7" i="10"/>
  <c r="F6" i="10"/>
  <c r="E6" i="10"/>
  <c r="D6" i="10"/>
  <c r="C6" i="10"/>
  <c r="B6" i="10"/>
  <c r="A6" i="10"/>
  <c r="F5" i="10"/>
  <c r="E5" i="10"/>
  <c r="D5" i="10"/>
  <c r="C5" i="10"/>
  <c r="B5" i="10"/>
  <c r="A5" i="10"/>
  <c r="F4" i="10"/>
  <c r="E4" i="10"/>
  <c r="D4" i="10"/>
  <c r="C4" i="10"/>
  <c r="B4" i="10"/>
  <c r="A4" i="10"/>
  <c r="H1" i="9"/>
  <c r="F49" i="9"/>
  <c r="E49" i="9"/>
  <c r="D49" i="9"/>
  <c r="C49" i="9"/>
  <c r="B49" i="9"/>
  <c r="A49" i="9"/>
  <c r="F48" i="9"/>
  <c r="E48" i="9"/>
  <c r="D48" i="9"/>
  <c r="C48" i="9"/>
  <c r="B48" i="9"/>
  <c r="A48" i="9"/>
  <c r="F47" i="9"/>
  <c r="E47" i="9"/>
  <c r="D47" i="9"/>
  <c r="C47" i="9"/>
  <c r="B47" i="9"/>
  <c r="A47" i="9"/>
  <c r="F46" i="9"/>
  <c r="E46" i="9"/>
  <c r="D46" i="9"/>
  <c r="C46" i="9"/>
  <c r="B46" i="9"/>
  <c r="A46" i="9"/>
  <c r="F45" i="9"/>
  <c r="E45" i="9"/>
  <c r="D45" i="9"/>
  <c r="C45" i="9"/>
  <c r="B45" i="9"/>
  <c r="A45" i="9"/>
  <c r="F44" i="9"/>
  <c r="E44" i="9"/>
  <c r="D44" i="9"/>
  <c r="C44" i="9"/>
  <c r="B44" i="9"/>
  <c r="A44" i="9"/>
  <c r="F43" i="9"/>
  <c r="E43" i="9"/>
  <c r="D43" i="9"/>
  <c r="C43" i="9"/>
  <c r="B43" i="9"/>
  <c r="A43" i="9"/>
  <c r="F42" i="9"/>
  <c r="E42" i="9"/>
  <c r="D42" i="9"/>
  <c r="C42" i="9"/>
  <c r="B42" i="9"/>
  <c r="A42" i="9"/>
  <c r="F41" i="9"/>
  <c r="E41" i="9"/>
  <c r="D41" i="9"/>
  <c r="C41" i="9"/>
  <c r="B41" i="9"/>
  <c r="A41" i="9"/>
  <c r="F40" i="9"/>
  <c r="E40" i="9"/>
  <c r="D40" i="9"/>
  <c r="C40" i="9"/>
  <c r="B40" i="9"/>
  <c r="A40" i="9"/>
  <c r="F39" i="9"/>
  <c r="E39" i="9"/>
  <c r="D39" i="9"/>
  <c r="C39" i="9"/>
  <c r="B39" i="9"/>
  <c r="A39" i="9"/>
  <c r="F38" i="9"/>
  <c r="E38" i="9"/>
  <c r="D38" i="9"/>
  <c r="C38" i="9"/>
  <c r="B38" i="9"/>
  <c r="A38" i="9"/>
  <c r="F37" i="9"/>
  <c r="E37" i="9"/>
  <c r="D37" i="9"/>
  <c r="C37" i="9"/>
  <c r="B37" i="9"/>
  <c r="A37" i="9"/>
  <c r="F36" i="9"/>
  <c r="E36" i="9"/>
  <c r="D36" i="9"/>
  <c r="C36" i="9"/>
  <c r="B36" i="9"/>
  <c r="A36" i="9"/>
  <c r="F35" i="9"/>
  <c r="E35" i="9"/>
  <c r="D35" i="9"/>
  <c r="C35" i="9"/>
  <c r="B35" i="9"/>
  <c r="A35" i="9"/>
  <c r="F34" i="9"/>
  <c r="E34" i="9"/>
  <c r="D34" i="9"/>
  <c r="C34" i="9"/>
  <c r="B34" i="9"/>
  <c r="A34" i="9"/>
  <c r="F33" i="9"/>
  <c r="E33" i="9"/>
  <c r="D33" i="9"/>
  <c r="C33" i="9"/>
  <c r="B33" i="9"/>
  <c r="A33" i="9"/>
  <c r="F32" i="9"/>
  <c r="E32" i="9"/>
  <c r="D32" i="9"/>
  <c r="C32" i="9"/>
  <c r="B32" i="9"/>
  <c r="A32" i="9"/>
  <c r="F31" i="9"/>
  <c r="E31" i="9"/>
  <c r="D31" i="9"/>
  <c r="C31" i="9"/>
  <c r="B31" i="9"/>
  <c r="A31" i="9"/>
  <c r="F30" i="9"/>
  <c r="E30" i="9"/>
  <c r="D30" i="9"/>
  <c r="C30" i="9"/>
  <c r="B30" i="9"/>
  <c r="A30" i="9"/>
  <c r="F29" i="9"/>
  <c r="E29" i="9"/>
  <c r="D29" i="9"/>
  <c r="C29" i="9"/>
  <c r="B29" i="9"/>
  <c r="A29" i="9"/>
  <c r="F28" i="9"/>
  <c r="E28" i="9"/>
  <c r="D28" i="9"/>
  <c r="C28" i="9"/>
  <c r="B28" i="9"/>
  <c r="A28" i="9"/>
  <c r="F27" i="9"/>
  <c r="E27" i="9"/>
  <c r="D27" i="9"/>
  <c r="C27" i="9"/>
  <c r="B27" i="9"/>
  <c r="A27" i="9"/>
  <c r="F26" i="9"/>
  <c r="E26" i="9"/>
  <c r="D26" i="9"/>
  <c r="C26" i="9"/>
  <c r="B26" i="9"/>
  <c r="A26" i="9"/>
  <c r="F25" i="9"/>
  <c r="E25" i="9"/>
  <c r="D25" i="9"/>
  <c r="C25" i="9"/>
  <c r="B25" i="9"/>
  <c r="A25" i="9"/>
  <c r="F7" i="9"/>
  <c r="E7" i="9"/>
  <c r="D7" i="9"/>
  <c r="C7" i="9"/>
  <c r="B7" i="9"/>
  <c r="A7" i="9"/>
  <c r="F6" i="9"/>
  <c r="E6" i="9"/>
  <c r="D6" i="9"/>
  <c r="C6" i="9"/>
  <c r="B6" i="9"/>
  <c r="A6" i="9"/>
  <c r="F5" i="9"/>
  <c r="E5" i="9"/>
  <c r="D5" i="9"/>
  <c r="C5" i="9"/>
  <c r="B5" i="9"/>
  <c r="A5" i="9"/>
  <c r="F4" i="9"/>
  <c r="E4" i="9"/>
  <c r="D4" i="9"/>
  <c r="C4" i="9"/>
  <c r="B4" i="9"/>
  <c r="A4" i="9"/>
  <c r="A2" i="9"/>
  <c r="F48" i="8"/>
  <c r="E48" i="8"/>
  <c r="D48" i="8"/>
  <c r="C48" i="8"/>
  <c r="B48" i="8"/>
  <c r="A48" i="8"/>
  <c r="F47" i="8"/>
  <c r="E47" i="8"/>
  <c r="D47" i="8"/>
  <c r="C47" i="8"/>
  <c r="B47" i="8"/>
  <c r="A47" i="8"/>
  <c r="F46" i="8"/>
  <c r="E46" i="8"/>
  <c r="D46" i="8"/>
  <c r="C46" i="8"/>
  <c r="B46" i="8"/>
  <c r="A46" i="8"/>
  <c r="F45" i="8"/>
  <c r="E45" i="8"/>
  <c r="D45" i="8"/>
  <c r="C45" i="8"/>
  <c r="B45" i="8"/>
  <c r="A45" i="8"/>
  <c r="F44" i="8"/>
  <c r="E44" i="8"/>
  <c r="D44" i="8"/>
  <c r="C44" i="8"/>
  <c r="B44" i="8"/>
  <c r="A44" i="8"/>
  <c r="F43" i="8"/>
  <c r="E43" i="8"/>
  <c r="D43" i="8"/>
  <c r="C43" i="8"/>
  <c r="B43" i="8"/>
  <c r="A43" i="8"/>
  <c r="F42" i="8"/>
  <c r="E42" i="8"/>
  <c r="D42" i="8"/>
  <c r="C42" i="8"/>
  <c r="B42" i="8"/>
  <c r="A42" i="8"/>
  <c r="F41" i="8"/>
  <c r="E41" i="8"/>
  <c r="D41" i="8"/>
  <c r="C41" i="8"/>
  <c r="B41" i="8"/>
  <c r="A41" i="8"/>
  <c r="F40" i="8"/>
  <c r="E40" i="8"/>
  <c r="D40" i="8"/>
  <c r="C40" i="8"/>
  <c r="B40" i="8"/>
  <c r="A40" i="8"/>
  <c r="F39" i="8"/>
  <c r="E39" i="8"/>
  <c r="D39" i="8"/>
  <c r="C39" i="8"/>
  <c r="B39" i="8"/>
  <c r="A39" i="8"/>
  <c r="F38" i="8"/>
  <c r="E38" i="8"/>
  <c r="D38" i="8"/>
  <c r="C38" i="8"/>
  <c r="B38" i="8"/>
  <c r="A38" i="8"/>
  <c r="F37" i="8"/>
  <c r="E37" i="8"/>
  <c r="D37" i="8"/>
  <c r="C37" i="8"/>
  <c r="B37" i="8"/>
  <c r="A37" i="8"/>
  <c r="F36" i="8"/>
  <c r="E36" i="8"/>
  <c r="D36" i="8"/>
  <c r="C36" i="8"/>
  <c r="B36" i="8"/>
  <c r="A36" i="8"/>
  <c r="F35" i="8"/>
  <c r="E35" i="8"/>
  <c r="D35" i="8"/>
  <c r="C35" i="8"/>
  <c r="B35" i="8"/>
  <c r="A35" i="8"/>
  <c r="F34" i="8"/>
  <c r="E34" i="8"/>
  <c r="D34" i="8"/>
  <c r="C34" i="8"/>
  <c r="B34" i="8"/>
  <c r="A34" i="8"/>
  <c r="F33" i="8"/>
  <c r="E33" i="8"/>
  <c r="D33" i="8"/>
  <c r="C33" i="8"/>
  <c r="B33" i="8"/>
  <c r="A33" i="8"/>
  <c r="F32" i="8"/>
  <c r="E32" i="8"/>
  <c r="D32" i="8"/>
  <c r="C32" i="8"/>
  <c r="B32" i="8"/>
  <c r="A32" i="8"/>
  <c r="F31" i="8"/>
  <c r="E31" i="8"/>
  <c r="D31" i="8"/>
  <c r="C31" i="8"/>
  <c r="B31" i="8"/>
  <c r="A31" i="8"/>
  <c r="F30" i="8"/>
  <c r="E30" i="8"/>
  <c r="D30" i="8"/>
  <c r="C30" i="8"/>
  <c r="B30" i="8"/>
  <c r="A30" i="8"/>
  <c r="F29" i="8"/>
  <c r="E29" i="8"/>
  <c r="D29" i="8"/>
  <c r="C29" i="8"/>
  <c r="B29" i="8"/>
  <c r="A29" i="8"/>
  <c r="F28" i="8"/>
  <c r="E28" i="8"/>
  <c r="D28" i="8"/>
  <c r="C28" i="8"/>
  <c r="B28" i="8"/>
  <c r="A28" i="8"/>
  <c r="F27" i="8"/>
  <c r="E27" i="8"/>
  <c r="D27" i="8"/>
  <c r="C27" i="8"/>
  <c r="B27" i="8"/>
  <c r="A27" i="8"/>
  <c r="F26" i="8"/>
  <c r="E26" i="8"/>
  <c r="D26" i="8"/>
  <c r="C26" i="8"/>
  <c r="B26" i="8"/>
  <c r="A26" i="8"/>
  <c r="F25" i="8"/>
  <c r="E25" i="8"/>
  <c r="D25" i="8"/>
  <c r="C25" i="8"/>
  <c r="B25" i="8"/>
  <c r="A25" i="8"/>
  <c r="F7" i="8"/>
  <c r="E7" i="8"/>
  <c r="D7" i="8"/>
  <c r="C7" i="8"/>
  <c r="B7" i="8"/>
  <c r="A7" i="8"/>
  <c r="F6" i="8"/>
  <c r="E6" i="8"/>
  <c r="D6" i="8"/>
  <c r="C6" i="8"/>
  <c r="B6" i="8"/>
  <c r="A6" i="8"/>
  <c r="F5" i="8"/>
  <c r="E5" i="8"/>
  <c r="D5" i="8"/>
  <c r="C5" i="8"/>
  <c r="B5" i="8"/>
  <c r="A5" i="8"/>
  <c r="F4" i="8"/>
  <c r="E4" i="8"/>
  <c r="D4" i="8"/>
  <c r="C4" i="8"/>
  <c r="B4" i="8"/>
  <c r="A4" i="8"/>
  <c r="A2" i="8"/>
  <c r="F48" i="7"/>
  <c r="E48" i="7"/>
  <c r="D48" i="7"/>
  <c r="C48" i="7"/>
  <c r="B48" i="7"/>
  <c r="A48" i="7"/>
  <c r="F47" i="7"/>
  <c r="E47" i="7"/>
  <c r="D47" i="7"/>
  <c r="C47" i="7"/>
  <c r="B47" i="7"/>
  <c r="A47" i="7"/>
  <c r="F46" i="7"/>
  <c r="E46" i="7"/>
  <c r="D46" i="7"/>
  <c r="C46" i="7"/>
  <c r="B46" i="7"/>
  <c r="A46" i="7"/>
  <c r="F45" i="7"/>
  <c r="E45" i="7"/>
  <c r="D45" i="7"/>
  <c r="C45" i="7"/>
  <c r="B45" i="7"/>
  <c r="A45" i="7"/>
  <c r="F44" i="7"/>
  <c r="E44" i="7"/>
  <c r="D44" i="7"/>
  <c r="C44" i="7"/>
  <c r="B44" i="7"/>
  <c r="A44" i="7"/>
  <c r="F43" i="7"/>
  <c r="E43" i="7"/>
  <c r="D43" i="7"/>
  <c r="C43" i="7"/>
  <c r="B43" i="7"/>
  <c r="A43" i="7"/>
  <c r="F42" i="7"/>
  <c r="E42" i="7"/>
  <c r="D42" i="7"/>
  <c r="C42" i="7"/>
  <c r="B42" i="7"/>
  <c r="A42" i="7"/>
  <c r="F41" i="7"/>
  <c r="E41" i="7"/>
  <c r="D41" i="7"/>
  <c r="C41" i="7"/>
  <c r="B41" i="7"/>
  <c r="A41" i="7"/>
  <c r="F40" i="7"/>
  <c r="E40" i="7"/>
  <c r="D40" i="7"/>
  <c r="C40" i="7"/>
  <c r="B40" i="7"/>
  <c r="A40" i="7"/>
  <c r="F39" i="7"/>
  <c r="E39" i="7"/>
  <c r="D39" i="7"/>
  <c r="C39" i="7"/>
  <c r="B39" i="7"/>
  <c r="A39" i="7"/>
  <c r="F38" i="7"/>
  <c r="E38" i="7"/>
  <c r="D38" i="7"/>
  <c r="C38" i="7"/>
  <c r="B38" i="7"/>
  <c r="A38" i="7"/>
  <c r="F37" i="7"/>
  <c r="E37" i="7"/>
  <c r="D37" i="7"/>
  <c r="C37" i="7"/>
  <c r="B37" i="7"/>
  <c r="A37" i="7"/>
  <c r="F36" i="7"/>
  <c r="E36" i="7"/>
  <c r="D36" i="7"/>
  <c r="C36" i="7"/>
  <c r="B36" i="7"/>
  <c r="A36" i="7"/>
  <c r="F35" i="7"/>
  <c r="E35" i="7"/>
  <c r="D35" i="7"/>
  <c r="C35" i="7"/>
  <c r="B35" i="7"/>
  <c r="A35" i="7"/>
  <c r="F34" i="7"/>
  <c r="E34" i="7"/>
  <c r="D34" i="7"/>
  <c r="C34" i="7"/>
  <c r="B34" i="7"/>
  <c r="A34" i="7"/>
  <c r="F33" i="7"/>
  <c r="E33" i="7"/>
  <c r="D33" i="7"/>
  <c r="C33" i="7"/>
  <c r="B33" i="7"/>
  <c r="A33" i="7"/>
  <c r="F32" i="7"/>
  <c r="E32" i="7"/>
  <c r="D32" i="7"/>
  <c r="C32" i="7"/>
  <c r="B32" i="7"/>
  <c r="A32" i="7"/>
  <c r="F31" i="7"/>
  <c r="E31" i="7"/>
  <c r="D31" i="7"/>
  <c r="C31" i="7"/>
  <c r="B31" i="7"/>
  <c r="A31" i="7"/>
  <c r="F30" i="7"/>
  <c r="E30" i="7"/>
  <c r="D30" i="7"/>
  <c r="C30" i="7"/>
  <c r="B30" i="7"/>
  <c r="A30" i="7"/>
  <c r="F29" i="7"/>
  <c r="E29" i="7"/>
  <c r="D29" i="7"/>
  <c r="C29" i="7"/>
  <c r="B29" i="7"/>
  <c r="A29" i="7"/>
  <c r="F28" i="7"/>
  <c r="E28" i="7"/>
  <c r="D28" i="7"/>
  <c r="C28" i="7"/>
  <c r="B28" i="7"/>
  <c r="A28" i="7"/>
  <c r="F27" i="7"/>
  <c r="E27" i="7"/>
  <c r="D27" i="7"/>
  <c r="C27" i="7"/>
  <c r="B27" i="7"/>
  <c r="A27" i="7"/>
  <c r="F26" i="7"/>
  <c r="E26" i="7"/>
  <c r="D26" i="7"/>
  <c r="C26" i="7"/>
  <c r="B26" i="7"/>
  <c r="A26" i="7"/>
  <c r="F25" i="7"/>
  <c r="E25" i="7"/>
  <c r="D25" i="7"/>
  <c r="C25" i="7"/>
  <c r="B25" i="7"/>
  <c r="A25" i="7"/>
  <c r="F7" i="7"/>
  <c r="E7" i="7"/>
  <c r="D7" i="7"/>
  <c r="C7" i="7"/>
  <c r="B7" i="7"/>
  <c r="A7" i="7"/>
  <c r="F6" i="7"/>
  <c r="E6" i="7"/>
  <c r="D6" i="7"/>
  <c r="C6" i="7"/>
  <c r="B6" i="7"/>
  <c r="A6" i="7"/>
  <c r="F5" i="7"/>
  <c r="E5" i="7"/>
  <c r="D5" i="7"/>
  <c r="C5" i="7"/>
  <c r="B5" i="7"/>
  <c r="A5" i="7"/>
  <c r="F4" i="7"/>
  <c r="E4" i="7"/>
  <c r="D4" i="7"/>
  <c r="C4" i="7"/>
  <c r="B4" i="7"/>
  <c r="A4" i="7"/>
  <c r="A2" i="7"/>
  <c r="D7" i="2"/>
  <c r="E7" i="2"/>
  <c r="I7" i="2"/>
  <c r="J7" i="2"/>
  <c r="K7" i="2"/>
  <c r="O7" i="2"/>
  <c r="P7" i="2"/>
  <c r="Q7" i="2"/>
  <c r="U7" i="2"/>
  <c r="V7" i="2"/>
  <c r="W7" i="2"/>
  <c r="AA7" i="2"/>
  <c r="AB7" i="2"/>
  <c r="AC7" i="2"/>
  <c r="C7" i="2"/>
  <c r="A5" i="6"/>
  <c r="B5" i="6"/>
  <c r="C5" i="6"/>
  <c r="D5" i="6"/>
  <c r="E5" i="6"/>
  <c r="F5" i="6"/>
  <c r="A6" i="6"/>
  <c r="B6" i="6"/>
  <c r="C6" i="6"/>
  <c r="D6" i="6"/>
  <c r="E6" i="6"/>
  <c r="F6" i="6"/>
  <c r="A7" i="6"/>
  <c r="B7" i="6"/>
  <c r="C7" i="6"/>
  <c r="D7" i="6"/>
  <c r="E7" i="6"/>
  <c r="F7" i="6"/>
  <c r="A25" i="6"/>
  <c r="B25" i="6"/>
  <c r="C25" i="6"/>
  <c r="D25" i="6"/>
  <c r="E25" i="6"/>
  <c r="F25" i="6"/>
  <c r="A26" i="6"/>
  <c r="B26" i="6"/>
  <c r="C26" i="6"/>
  <c r="D26" i="6"/>
  <c r="E26" i="6"/>
  <c r="F26" i="6"/>
  <c r="A27" i="6"/>
  <c r="B27" i="6"/>
  <c r="C27" i="6"/>
  <c r="D27" i="6"/>
  <c r="E27" i="6"/>
  <c r="F27" i="6"/>
  <c r="A28" i="6"/>
  <c r="B28" i="6"/>
  <c r="C28" i="6"/>
  <c r="D28" i="6"/>
  <c r="E28" i="6"/>
  <c r="F28" i="6"/>
  <c r="A29" i="6"/>
  <c r="B29" i="6"/>
  <c r="C29" i="6"/>
  <c r="D29" i="6"/>
  <c r="E29" i="6"/>
  <c r="F29" i="6"/>
  <c r="A30" i="6"/>
  <c r="B30" i="6"/>
  <c r="C30" i="6"/>
  <c r="D30" i="6"/>
  <c r="E30" i="6"/>
  <c r="F30" i="6"/>
  <c r="A31" i="6"/>
  <c r="B31" i="6"/>
  <c r="C31" i="6"/>
  <c r="D31" i="6"/>
  <c r="E31" i="6"/>
  <c r="F31" i="6"/>
  <c r="A32" i="6"/>
  <c r="B32" i="6"/>
  <c r="C32" i="6"/>
  <c r="D32" i="6"/>
  <c r="E32" i="6"/>
  <c r="F32" i="6"/>
  <c r="A33" i="6"/>
  <c r="B33" i="6"/>
  <c r="C33" i="6"/>
  <c r="D33" i="6"/>
  <c r="E33" i="6"/>
  <c r="F33" i="6"/>
  <c r="A34" i="6"/>
  <c r="B34" i="6"/>
  <c r="C34" i="6"/>
  <c r="D34" i="6"/>
  <c r="E34" i="6"/>
  <c r="F34" i="6"/>
  <c r="A35" i="6"/>
  <c r="B35" i="6"/>
  <c r="C35" i="6"/>
  <c r="D35" i="6"/>
  <c r="E35" i="6"/>
  <c r="F35" i="6"/>
  <c r="A36" i="6"/>
  <c r="B36" i="6"/>
  <c r="C36" i="6"/>
  <c r="D36" i="6"/>
  <c r="E36" i="6"/>
  <c r="F36" i="6"/>
  <c r="A37" i="6"/>
  <c r="B37" i="6"/>
  <c r="C37" i="6"/>
  <c r="D37" i="6"/>
  <c r="E37" i="6"/>
  <c r="F37" i="6"/>
  <c r="A38" i="6"/>
  <c r="B38" i="6"/>
  <c r="C38" i="6"/>
  <c r="D38" i="6"/>
  <c r="E38" i="6"/>
  <c r="F38" i="6"/>
  <c r="A39" i="6"/>
  <c r="B39" i="6"/>
  <c r="C39" i="6"/>
  <c r="D39" i="6"/>
  <c r="E39" i="6"/>
  <c r="F39" i="6"/>
  <c r="A40" i="6"/>
  <c r="B40" i="6"/>
  <c r="C40" i="6"/>
  <c r="D40" i="6"/>
  <c r="E40" i="6"/>
  <c r="F40" i="6"/>
  <c r="A41" i="6"/>
  <c r="B41" i="6"/>
  <c r="C41" i="6"/>
  <c r="D41" i="6"/>
  <c r="E41" i="6"/>
  <c r="F41" i="6"/>
  <c r="A42" i="6"/>
  <c r="B42" i="6"/>
  <c r="C42" i="6"/>
  <c r="D42" i="6"/>
  <c r="E42" i="6"/>
  <c r="F42" i="6"/>
  <c r="A43" i="6"/>
  <c r="B43" i="6"/>
  <c r="C43" i="6"/>
  <c r="D43" i="6"/>
  <c r="E43" i="6"/>
  <c r="F43" i="6"/>
  <c r="A44" i="6"/>
  <c r="B44" i="6"/>
  <c r="C44" i="6"/>
  <c r="D44" i="6"/>
  <c r="E44" i="6"/>
  <c r="F44" i="6"/>
  <c r="A45" i="6"/>
  <c r="B45" i="6"/>
  <c r="C45" i="6"/>
  <c r="D45" i="6"/>
  <c r="E45" i="6"/>
  <c r="F45" i="6"/>
  <c r="A46" i="6"/>
  <c r="B46" i="6"/>
  <c r="C46" i="6"/>
  <c r="D46" i="6"/>
  <c r="E46" i="6"/>
  <c r="F46" i="6"/>
  <c r="A47" i="6"/>
  <c r="B47" i="6"/>
  <c r="C47" i="6"/>
  <c r="D47" i="6"/>
  <c r="E47" i="6"/>
  <c r="F47" i="6"/>
  <c r="A48" i="6"/>
  <c r="B48" i="6"/>
  <c r="C48" i="6"/>
  <c r="D48" i="6"/>
  <c r="E48" i="6"/>
  <c r="F48" i="6"/>
  <c r="B4" i="6"/>
  <c r="C4" i="6"/>
  <c r="D4" i="6"/>
  <c r="E4" i="6"/>
  <c r="F4" i="6"/>
  <c r="A4" i="6"/>
  <c r="A2" i="6"/>
  <c r="A2" i="3"/>
  <c r="A2" i="4"/>
  <c r="M48" i="11"/>
  <c r="K48" i="11"/>
  <c r="J48" i="11"/>
  <c r="I48" i="11"/>
  <c r="M47" i="11"/>
  <c r="K47" i="11"/>
  <c r="I47" i="11"/>
  <c r="M46" i="11"/>
  <c r="K46" i="11"/>
  <c r="I46" i="11"/>
  <c r="M45" i="11"/>
  <c r="K45" i="11"/>
  <c r="J45" i="11"/>
  <c r="I45" i="11"/>
  <c r="L45" i="11"/>
  <c r="M44" i="11"/>
  <c r="K44" i="11"/>
  <c r="J44" i="11"/>
  <c r="M43" i="11"/>
  <c r="K43" i="11"/>
  <c r="J43" i="11"/>
  <c r="I43" i="11"/>
  <c r="M42" i="11"/>
  <c r="K42" i="11"/>
  <c r="J42" i="11"/>
  <c r="I42" i="11"/>
  <c r="H42" i="11"/>
  <c r="M41" i="11"/>
  <c r="K41" i="11"/>
  <c r="J41" i="11"/>
  <c r="I41" i="11"/>
  <c r="M40" i="11"/>
  <c r="K40" i="11"/>
  <c r="J40" i="11"/>
  <c r="H40" i="11"/>
  <c r="M39" i="11"/>
  <c r="K39" i="11"/>
  <c r="J39" i="11"/>
  <c r="I39" i="11"/>
  <c r="K38" i="11"/>
  <c r="J38" i="11"/>
  <c r="I38" i="11"/>
  <c r="M37" i="11"/>
  <c r="K37" i="11"/>
  <c r="J37" i="11"/>
  <c r="I37" i="11"/>
  <c r="H37" i="11"/>
  <c r="M36" i="11"/>
  <c r="K36" i="11"/>
  <c r="J36" i="11"/>
  <c r="I36" i="11"/>
  <c r="M35" i="11"/>
  <c r="K35" i="11"/>
  <c r="J35" i="11"/>
  <c r="H35" i="11"/>
  <c r="M34" i="11"/>
  <c r="K34" i="11"/>
  <c r="J34" i="11"/>
  <c r="I34" i="11"/>
  <c r="M33" i="11"/>
  <c r="K33" i="11"/>
  <c r="J33" i="11"/>
  <c r="I33" i="11"/>
  <c r="M32" i="11"/>
  <c r="K32" i="11"/>
  <c r="J32" i="11"/>
  <c r="I32" i="11"/>
  <c r="M31" i="11"/>
  <c r="K31" i="11"/>
  <c r="J31" i="11"/>
  <c r="I31" i="11"/>
  <c r="H31" i="11"/>
  <c r="M30" i="11"/>
  <c r="K30" i="11"/>
  <c r="J30" i="11"/>
  <c r="M29" i="11"/>
  <c r="K29" i="11"/>
  <c r="J29" i="11"/>
  <c r="I29" i="11"/>
  <c r="H29" i="11"/>
  <c r="M28" i="11"/>
  <c r="K28" i="11"/>
  <c r="J28" i="11"/>
  <c r="I28" i="11"/>
  <c r="M27" i="11"/>
  <c r="K27" i="11"/>
  <c r="J27" i="11"/>
  <c r="H27" i="11"/>
  <c r="M26" i="11"/>
  <c r="K26" i="11"/>
  <c r="I26" i="11"/>
  <c r="M25" i="11"/>
  <c r="K25" i="11"/>
  <c r="J25" i="11"/>
  <c r="I25" i="11"/>
  <c r="H25" i="11"/>
  <c r="M7" i="11"/>
  <c r="K7" i="11"/>
  <c r="J7" i="11"/>
  <c r="I7" i="11"/>
  <c r="M6" i="11"/>
  <c r="K6" i="11"/>
  <c r="J6" i="11"/>
  <c r="I6" i="11"/>
  <c r="K5" i="11"/>
  <c r="I5" i="11"/>
  <c r="A5" i="4"/>
  <c r="R4" i="8"/>
  <c r="N4" i="8"/>
  <c r="L4" i="8"/>
  <c r="M4" i="8" s="1"/>
  <c r="J4" i="8"/>
  <c r="H4" i="8"/>
  <c r="F4" i="4"/>
  <c r="E4" i="4"/>
  <c r="D4" i="4"/>
  <c r="C4" i="4"/>
  <c r="A4" i="4"/>
  <c r="A1" i="4"/>
  <c r="G33" i="6"/>
  <c r="G36" i="6"/>
  <c r="G48" i="6"/>
  <c r="G49" i="9"/>
  <c r="G49" i="10"/>
  <c r="G48" i="11"/>
  <c r="G48" i="8"/>
  <c r="G48" i="12"/>
  <c r="G44" i="8"/>
  <c r="G40" i="8"/>
  <c r="G40" i="7"/>
  <c r="G36" i="11"/>
  <c r="G28" i="11"/>
  <c r="G28" i="12"/>
  <c r="A5" i="3"/>
  <c r="B5" i="3"/>
  <c r="A6" i="3"/>
  <c r="B6" i="3"/>
  <c r="A7" i="3"/>
  <c r="B7" i="3"/>
  <c r="A26" i="3"/>
  <c r="B26" i="3"/>
  <c r="A27" i="3"/>
  <c r="B27" i="3"/>
  <c r="A28" i="3"/>
  <c r="B28" i="3"/>
  <c r="A29" i="3"/>
  <c r="B29" i="3"/>
  <c r="A30" i="3"/>
  <c r="B30" i="3"/>
  <c r="A31" i="3"/>
  <c r="B31" i="3"/>
  <c r="A32" i="3"/>
  <c r="B32" i="3"/>
  <c r="A33" i="3"/>
  <c r="B33" i="3"/>
  <c r="A34" i="3"/>
  <c r="B34" i="3"/>
  <c r="A35" i="3"/>
  <c r="B35" i="3"/>
  <c r="A36" i="3"/>
  <c r="B36" i="3"/>
  <c r="A37" i="3"/>
  <c r="B37" i="3"/>
  <c r="A38" i="3"/>
  <c r="B38" i="3"/>
  <c r="A39" i="3"/>
  <c r="B39" i="3"/>
  <c r="A40" i="3"/>
  <c r="B40" i="3"/>
  <c r="A41" i="3"/>
  <c r="B41" i="3"/>
  <c r="A42" i="3"/>
  <c r="B42" i="3"/>
  <c r="A43" i="3"/>
  <c r="B43" i="3"/>
  <c r="A44" i="3"/>
  <c r="B44" i="3"/>
  <c r="A45" i="3"/>
  <c r="B45" i="3"/>
  <c r="A46" i="3"/>
  <c r="B46" i="3"/>
  <c r="A47" i="3"/>
  <c r="B47" i="3"/>
  <c r="A48" i="3"/>
  <c r="B48" i="3"/>
  <c r="B4" i="3"/>
  <c r="C4" i="3"/>
  <c r="D4" i="3"/>
  <c r="E4" i="3"/>
  <c r="F4" i="3"/>
  <c r="A4" i="3"/>
  <c r="H2" i="3"/>
  <c r="A1" i="3"/>
  <c r="M49" i="10"/>
  <c r="K49" i="10"/>
  <c r="I49" i="10"/>
  <c r="R48" i="7"/>
  <c r="S48" i="7" s="1"/>
  <c r="N48" i="7"/>
  <c r="L48" i="7"/>
  <c r="J48" i="7"/>
  <c r="H48" i="7"/>
  <c r="R47" i="7"/>
  <c r="N47" i="7"/>
  <c r="L47" i="7"/>
  <c r="J47" i="7"/>
  <c r="H47" i="7"/>
  <c r="R46" i="7"/>
  <c r="N46" i="7"/>
  <c r="L46" i="7"/>
  <c r="J46" i="7"/>
  <c r="H46" i="7"/>
  <c r="R45" i="7"/>
  <c r="S45" i="7" s="1"/>
  <c r="M45" i="10" s="1"/>
  <c r="N45" i="7"/>
  <c r="L45" i="7"/>
  <c r="J45" i="7"/>
  <c r="H45" i="7"/>
  <c r="R44" i="7"/>
  <c r="N44" i="7"/>
  <c r="L44" i="7"/>
  <c r="J44" i="7"/>
  <c r="H44" i="7"/>
  <c r="R43" i="7"/>
  <c r="N43" i="7"/>
  <c r="L43" i="7"/>
  <c r="J43" i="7"/>
  <c r="H43" i="7"/>
  <c r="R42" i="7"/>
  <c r="N42" i="7"/>
  <c r="L42" i="7"/>
  <c r="J42" i="7"/>
  <c r="H42" i="7"/>
  <c r="R41" i="7"/>
  <c r="N41" i="7"/>
  <c r="L41" i="7"/>
  <c r="J41" i="7"/>
  <c r="K41" i="7" s="1"/>
  <c r="H41" i="7"/>
  <c r="R40" i="7"/>
  <c r="N40" i="7"/>
  <c r="L40" i="7"/>
  <c r="J40" i="7"/>
  <c r="H40" i="7"/>
  <c r="R39" i="7"/>
  <c r="N39" i="7"/>
  <c r="L39" i="7"/>
  <c r="J39" i="7"/>
  <c r="H39" i="7"/>
  <c r="R38" i="7"/>
  <c r="N38" i="7"/>
  <c r="L38" i="7"/>
  <c r="J38" i="7"/>
  <c r="H38" i="7"/>
  <c r="R37" i="7"/>
  <c r="N37" i="7"/>
  <c r="L37" i="7"/>
  <c r="J37" i="7"/>
  <c r="K37" i="7" s="1"/>
  <c r="H37" i="7"/>
  <c r="R36" i="7"/>
  <c r="N36" i="7"/>
  <c r="L36" i="7"/>
  <c r="J36" i="7"/>
  <c r="H36" i="7"/>
  <c r="R35" i="7"/>
  <c r="N35" i="7"/>
  <c r="L35" i="7"/>
  <c r="J35" i="7"/>
  <c r="H35" i="7"/>
  <c r="R34" i="7"/>
  <c r="N34" i="7"/>
  <c r="L34" i="7"/>
  <c r="J34" i="7"/>
  <c r="H34" i="7"/>
  <c r="R33" i="7"/>
  <c r="N33" i="7"/>
  <c r="L33" i="7"/>
  <c r="J33" i="7"/>
  <c r="H33" i="7"/>
  <c r="R32" i="7"/>
  <c r="N32" i="7"/>
  <c r="L32" i="7"/>
  <c r="J32" i="7"/>
  <c r="H32" i="7"/>
  <c r="R31" i="7"/>
  <c r="N31" i="7"/>
  <c r="L31" i="7"/>
  <c r="J31" i="7"/>
  <c r="H31" i="7"/>
  <c r="R30" i="7"/>
  <c r="N30" i="7"/>
  <c r="L30" i="7"/>
  <c r="J30" i="7"/>
  <c r="K30" i="7" s="1"/>
  <c r="H30" i="7"/>
  <c r="R29" i="7"/>
  <c r="N29" i="7"/>
  <c r="L29" i="7"/>
  <c r="J29" i="7"/>
  <c r="H29" i="7"/>
  <c r="R28" i="7"/>
  <c r="N28" i="7"/>
  <c r="L28" i="7"/>
  <c r="J28" i="7"/>
  <c r="K28" i="7" s="1"/>
  <c r="H28" i="7"/>
  <c r="R27" i="7"/>
  <c r="N27" i="7"/>
  <c r="L27" i="7"/>
  <c r="J27" i="7"/>
  <c r="K27" i="7" s="1"/>
  <c r="I27" i="10" s="1"/>
  <c r="H27" i="7"/>
  <c r="R26" i="7"/>
  <c r="N26" i="7"/>
  <c r="L26" i="7"/>
  <c r="J26" i="7"/>
  <c r="H26" i="7"/>
  <c r="R25" i="7"/>
  <c r="S25" i="7" s="1"/>
  <c r="N25" i="7"/>
  <c r="L25" i="7"/>
  <c r="J25" i="7"/>
  <c r="H25" i="7"/>
  <c r="R7" i="7"/>
  <c r="N7" i="7"/>
  <c r="L7" i="7"/>
  <c r="J7" i="7"/>
  <c r="H7" i="7"/>
  <c r="R6" i="7"/>
  <c r="N6" i="7"/>
  <c r="L6" i="7"/>
  <c r="J6" i="7"/>
  <c r="H6" i="7"/>
  <c r="R5" i="7"/>
  <c r="N5" i="7"/>
  <c r="L5" i="7"/>
  <c r="J5" i="7"/>
  <c r="K5" i="7" s="1"/>
  <c r="I5" i="10" s="1"/>
  <c r="H5" i="7"/>
  <c r="R4" i="7"/>
  <c r="N4" i="7"/>
  <c r="L4" i="7"/>
  <c r="J4" i="7"/>
  <c r="H4" i="7"/>
  <c r="H49" i="10"/>
  <c r="N4" i="6"/>
  <c r="R5" i="6"/>
  <c r="R6" i="6"/>
  <c r="R7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" i="6"/>
  <c r="N5" i="6"/>
  <c r="N6" i="6"/>
  <c r="N7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L5" i="6"/>
  <c r="L6" i="6"/>
  <c r="L7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" i="6"/>
  <c r="J5" i="6"/>
  <c r="J6" i="6"/>
  <c r="J7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" i="6"/>
  <c r="H32" i="6"/>
  <c r="H33" i="6"/>
  <c r="H36" i="6"/>
  <c r="H43" i="6"/>
  <c r="H47" i="6"/>
  <c r="H47" i="12" s="1"/>
  <c r="H39" i="6"/>
  <c r="H30" i="6"/>
  <c r="H30" i="12" s="1"/>
  <c r="H48" i="6"/>
  <c r="H28" i="6"/>
  <c r="H35" i="6"/>
  <c r="H46" i="6"/>
  <c r="H46" i="12" s="1"/>
  <c r="H34" i="6"/>
  <c r="H34" i="12" s="1"/>
  <c r="H26" i="6"/>
  <c r="M49" i="9"/>
  <c r="H7" i="6"/>
  <c r="K49" i="9"/>
  <c r="J47" i="11"/>
  <c r="I30" i="11"/>
  <c r="H17" i="11"/>
  <c r="H20" i="11"/>
  <c r="H11" i="6"/>
  <c r="H11" i="12" s="1"/>
  <c r="G17" i="12"/>
  <c r="H37" i="6"/>
  <c r="H45" i="6"/>
  <c r="H45" i="12" s="1"/>
  <c r="H44" i="6"/>
  <c r="H27" i="6"/>
  <c r="G41" i="11"/>
  <c r="G41" i="12"/>
  <c r="H31" i="6"/>
  <c r="H4" i="6"/>
  <c r="G34" i="12"/>
  <c r="G34" i="11"/>
  <c r="G34" i="6"/>
  <c r="G34" i="8"/>
  <c r="H16" i="6"/>
  <c r="H16" i="12" s="1"/>
  <c r="H10" i="6"/>
  <c r="H14" i="6"/>
  <c r="H18" i="6"/>
  <c r="G20" i="11"/>
  <c r="G16" i="6"/>
  <c r="G16" i="12"/>
  <c r="G8" i="12"/>
  <c r="G8" i="9"/>
  <c r="G20" i="10"/>
  <c r="G16" i="11"/>
  <c r="G10" i="8"/>
  <c r="H9" i="6"/>
  <c r="G7" i="3" l="1"/>
  <c r="G7" i="7" s="1"/>
  <c r="G34" i="7"/>
  <c r="H27" i="12"/>
  <c r="H35" i="12"/>
  <c r="H33" i="12"/>
  <c r="H9" i="12"/>
  <c r="H17" i="12"/>
  <c r="H14" i="12"/>
  <c r="H7" i="12"/>
  <c r="G18" i="8"/>
  <c r="G10" i="10"/>
  <c r="G8" i="11"/>
  <c r="G8" i="6"/>
  <c r="G25" i="12"/>
  <c r="G25" i="9"/>
  <c r="G25" i="11"/>
  <c r="Q97" i="6"/>
  <c r="L97" i="9" s="1"/>
  <c r="L97" i="12"/>
  <c r="H37" i="12"/>
  <c r="H26" i="12"/>
  <c r="G44" i="9"/>
  <c r="Q156" i="6"/>
  <c r="L156" i="9" s="1"/>
  <c r="L156" i="12"/>
  <c r="Q136" i="6"/>
  <c r="L136" i="9" s="1"/>
  <c r="L136" i="12"/>
  <c r="Q145" i="6"/>
  <c r="L145" i="9" s="1"/>
  <c r="L145" i="12"/>
  <c r="Q147" i="6"/>
  <c r="L147" i="9" s="1"/>
  <c r="L147" i="12"/>
  <c r="Q68" i="6"/>
  <c r="L68" i="9" s="1"/>
  <c r="L68" i="12"/>
  <c r="Q66" i="6"/>
  <c r="L66" i="9" s="1"/>
  <c r="L66" i="12"/>
  <c r="Q114" i="6"/>
  <c r="L114" i="9" s="1"/>
  <c r="L114" i="12"/>
  <c r="Q54" i="6"/>
  <c r="L54" i="9" s="1"/>
  <c r="L54" i="12"/>
  <c r="G162" i="12"/>
  <c r="G162" i="11"/>
  <c r="G162" i="10"/>
  <c r="G162" i="8"/>
  <c r="G162" i="9"/>
  <c r="G162" i="7"/>
  <c r="G162" i="6"/>
  <c r="G56" i="11"/>
  <c r="G56" i="12"/>
  <c r="G56" i="10"/>
  <c r="G56" i="9"/>
  <c r="G56" i="8"/>
  <c r="G56" i="7"/>
  <c r="G56" i="6"/>
  <c r="G72" i="11"/>
  <c r="G72" i="12"/>
  <c r="G72" i="10"/>
  <c r="G72" i="9"/>
  <c r="G72" i="8"/>
  <c r="G72" i="7"/>
  <c r="G72" i="6"/>
  <c r="G100" i="11"/>
  <c r="G100" i="12"/>
  <c r="G100" i="10"/>
  <c r="G100" i="9"/>
  <c r="G100" i="8"/>
  <c r="G100" i="7"/>
  <c r="G100" i="6"/>
  <c r="Q134" i="6"/>
  <c r="L134" i="9" s="1"/>
  <c r="L134" i="12"/>
  <c r="Q58" i="6"/>
  <c r="L58" i="9" s="1"/>
  <c r="L58" i="12"/>
  <c r="G82" i="12"/>
  <c r="G82" i="11"/>
  <c r="G82" i="9"/>
  <c r="G82" i="10"/>
  <c r="G82" i="8"/>
  <c r="G82" i="7"/>
  <c r="G82" i="6"/>
  <c r="G88" i="12"/>
  <c r="G88" i="11"/>
  <c r="G88" i="10"/>
  <c r="G88" i="9"/>
  <c r="G88" i="8"/>
  <c r="G88" i="6"/>
  <c r="G88" i="7"/>
  <c r="G94" i="12"/>
  <c r="G94" i="11"/>
  <c r="G94" i="9"/>
  <c r="G94" i="10"/>
  <c r="G94" i="8"/>
  <c r="G94" i="7"/>
  <c r="G94" i="6"/>
  <c r="G128" i="12"/>
  <c r="G128" i="11"/>
  <c r="G128" i="10"/>
  <c r="G128" i="9"/>
  <c r="G128" i="8"/>
  <c r="G128" i="7"/>
  <c r="G128" i="6"/>
  <c r="G134" i="12"/>
  <c r="G134" i="11"/>
  <c r="G134" i="10"/>
  <c r="G134" i="9"/>
  <c r="G134" i="7"/>
  <c r="G134" i="6"/>
  <c r="G134" i="8"/>
  <c r="G140" i="12"/>
  <c r="G140" i="11"/>
  <c r="G140" i="10"/>
  <c r="G140" i="9"/>
  <c r="G140" i="8"/>
  <c r="G140" i="7"/>
  <c r="G140" i="6"/>
  <c r="G150" i="12"/>
  <c r="G150" i="11"/>
  <c r="G150" i="10"/>
  <c r="G150" i="9"/>
  <c r="G150" i="8"/>
  <c r="G150" i="6"/>
  <c r="G150" i="7"/>
  <c r="Q56" i="6"/>
  <c r="L56" i="9" s="1"/>
  <c r="L56" i="12"/>
  <c r="Q111" i="6"/>
  <c r="L111" i="9" s="1"/>
  <c r="L111" i="12"/>
  <c r="Q128" i="6"/>
  <c r="L128" i="9" s="1"/>
  <c r="L128" i="12"/>
  <c r="G66" i="11"/>
  <c r="G66" i="12"/>
  <c r="G66" i="10"/>
  <c r="G66" i="8"/>
  <c r="G66" i="9"/>
  <c r="G66" i="6"/>
  <c r="G66" i="7"/>
  <c r="Q71" i="6"/>
  <c r="L71" i="9" s="1"/>
  <c r="L71" i="12"/>
  <c r="Q99" i="6"/>
  <c r="L99" i="9" s="1"/>
  <c r="L99" i="12"/>
  <c r="Q153" i="6"/>
  <c r="L153" i="9" s="1"/>
  <c r="L153" i="12"/>
  <c r="Q73" i="6"/>
  <c r="L73" i="9" s="1"/>
  <c r="L73" i="12"/>
  <c r="Q57" i="6"/>
  <c r="L57" i="9" s="1"/>
  <c r="L57" i="12"/>
  <c r="Q118" i="6"/>
  <c r="L118" i="9" s="1"/>
  <c r="L118" i="12"/>
  <c r="Q149" i="6"/>
  <c r="L149" i="9" s="1"/>
  <c r="L149" i="12"/>
  <c r="Q123" i="6"/>
  <c r="L123" i="9" s="1"/>
  <c r="L123" i="12"/>
  <c r="Q117" i="6"/>
  <c r="L117" i="9" s="1"/>
  <c r="L117" i="12"/>
  <c r="Q141" i="6"/>
  <c r="L141" i="9" s="1"/>
  <c r="L141" i="12"/>
  <c r="Q67" i="6"/>
  <c r="L67" i="9" s="1"/>
  <c r="L67" i="12"/>
  <c r="Q82" i="6"/>
  <c r="L82" i="9" s="1"/>
  <c r="L82" i="12"/>
  <c r="Q95" i="6"/>
  <c r="L95" i="9" s="1"/>
  <c r="L95" i="12"/>
  <c r="G60" i="11"/>
  <c r="G60" i="12"/>
  <c r="G60" i="10"/>
  <c r="G60" i="9"/>
  <c r="G60" i="8"/>
  <c r="G60" i="7"/>
  <c r="G60" i="6"/>
  <c r="G76" i="12"/>
  <c r="G76" i="11"/>
  <c r="G76" i="10"/>
  <c r="G76" i="9"/>
  <c r="G76" i="8"/>
  <c r="G76" i="7"/>
  <c r="G76" i="6"/>
  <c r="G104" i="12"/>
  <c r="G104" i="11"/>
  <c r="G104" i="10"/>
  <c r="G104" i="9"/>
  <c r="G104" i="7"/>
  <c r="G104" i="8"/>
  <c r="G104" i="6"/>
  <c r="G110" i="11"/>
  <c r="G110" i="12"/>
  <c r="G110" i="10"/>
  <c r="G110" i="9"/>
  <c r="G110" i="8"/>
  <c r="G110" i="7"/>
  <c r="G110" i="6"/>
  <c r="G116" i="12"/>
  <c r="G116" i="11"/>
  <c r="G116" i="10"/>
  <c r="G116" i="9"/>
  <c r="G116" i="8"/>
  <c r="G116" i="7"/>
  <c r="G116" i="6"/>
  <c r="G122" i="11"/>
  <c r="G122" i="12"/>
  <c r="G122" i="10"/>
  <c r="G122" i="9"/>
  <c r="G122" i="8"/>
  <c r="G122" i="7"/>
  <c r="G122" i="6"/>
  <c r="Q102" i="6"/>
  <c r="L102" i="9" s="1"/>
  <c r="L102" i="12"/>
  <c r="Q138" i="6"/>
  <c r="L138" i="9" s="1"/>
  <c r="L138" i="12"/>
  <c r="Q77" i="6"/>
  <c r="L77" i="9" s="1"/>
  <c r="L77" i="12"/>
  <c r="Q60" i="6"/>
  <c r="L60" i="9" s="1"/>
  <c r="L60" i="12"/>
  <c r="Q106" i="6"/>
  <c r="L106" i="9" s="1"/>
  <c r="L106" i="12"/>
  <c r="Q140" i="6"/>
  <c r="L140" i="9" s="1"/>
  <c r="L140" i="12"/>
  <c r="Q130" i="6"/>
  <c r="L130" i="9" s="1"/>
  <c r="L130" i="12"/>
  <c r="Q105" i="6"/>
  <c r="L105" i="9" s="1"/>
  <c r="L105" i="12"/>
  <c r="Q135" i="6"/>
  <c r="L135" i="9" s="1"/>
  <c r="L135" i="12"/>
  <c r="Q63" i="6"/>
  <c r="L63" i="9" s="1"/>
  <c r="L63" i="12"/>
  <c r="Q116" i="6"/>
  <c r="L116" i="9" s="1"/>
  <c r="L116" i="12"/>
  <c r="G160" i="12"/>
  <c r="G160" i="11"/>
  <c r="G160" i="10"/>
  <c r="G160" i="9"/>
  <c r="G160" i="8"/>
  <c r="G160" i="6"/>
  <c r="G160" i="7"/>
  <c r="G70" i="12"/>
  <c r="G70" i="11"/>
  <c r="G70" i="10"/>
  <c r="G70" i="9"/>
  <c r="G70" i="8"/>
  <c r="G70" i="7"/>
  <c r="G70" i="6"/>
  <c r="G144" i="12"/>
  <c r="G144" i="11"/>
  <c r="G144" i="9"/>
  <c r="G144" i="10"/>
  <c r="G144" i="8"/>
  <c r="G144" i="6"/>
  <c r="G144" i="7"/>
  <c r="Q87" i="6"/>
  <c r="L87" i="9" s="1"/>
  <c r="L87" i="12"/>
  <c r="Q150" i="6"/>
  <c r="L150" i="9" s="1"/>
  <c r="L150" i="12"/>
  <c r="G50" i="12"/>
  <c r="G50" i="11"/>
  <c r="G50" i="10"/>
  <c r="G50" i="9"/>
  <c r="G50" i="8"/>
  <c r="G50" i="7"/>
  <c r="G50" i="6"/>
  <c r="G32" i="8"/>
  <c r="Q89" i="6"/>
  <c r="L89" i="9" s="1"/>
  <c r="L89" i="12"/>
  <c r="Q84" i="6"/>
  <c r="L84" i="9" s="1"/>
  <c r="L84" i="12"/>
  <c r="Q129" i="6"/>
  <c r="L129" i="9" s="1"/>
  <c r="L129" i="12"/>
  <c r="Q119" i="6"/>
  <c r="L119" i="9" s="1"/>
  <c r="L119" i="12"/>
  <c r="Q64" i="6"/>
  <c r="L64" i="9" s="1"/>
  <c r="L64" i="12"/>
  <c r="Q90" i="6"/>
  <c r="L90" i="9" s="1"/>
  <c r="L90" i="12"/>
  <c r="Q51" i="6"/>
  <c r="L51" i="9" s="1"/>
  <c r="L51" i="12"/>
  <c r="G54" i="11"/>
  <c r="G54" i="12"/>
  <c r="G54" i="10"/>
  <c r="G54" i="9"/>
  <c r="G54" i="8"/>
  <c r="G54" i="7"/>
  <c r="G54" i="6"/>
  <c r="G64" i="11"/>
  <c r="G64" i="12"/>
  <c r="G64" i="10"/>
  <c r="G64" i="9"/>
  <c r="G64" i="8"/>
  <c r="G64" i="7"/>
  <c r="G64" i="6"/>
  <c r="G98" i="11"/>
  <c r="G98" i="12"/>
  <c r="G98" i="10"/>
  <c r="G98" i="9"/>
  <c r="G98" i="8"/>
  <c r="G98" i="7"/>
  <c r="G98" i="6"/>
  <c r="Q104" i="6"/>
  <c r="L104" i="9" s="1"/>
  <c r="L104" i="12"/>
  <c r="Q62" i="6"/>
  <c r="L62" i="9" s="1"/>
  <c r="L62" i="12"/>
  <c r="Q137" i="6"/>
  <c r="L137" i="9" s="1"/>
  <c r="L137" i="12"/>
  <c r="Q124" i="6"/>
  <c r="L124" i="9" s="1"/>
  <c r="L124" i="12"/>
  <c r="Q69" i="6"/>
  <c r="L69" i="9" s="1"/>
  <c r="L69" i="12"/>
  <c r="Q159" i="6"/>
  <c r="L159" i="9" s="1"/>
  <c r="L159" i="12"/>
  <c r="Q107" i="6"/>
  <c r="L107" i="9" s="1"/>
  <c r="L107" i="12"/>
  <c r="Q85" i="6"/>
  <c r="L85" i="9" s="1"/>
  <c r="L85" i="12"/>
  <c r="Q148" i="6"/>
  <c r="L148" i="9" s="1"/>
  <c r="L148" i="12"/>
  <c r="Q112" i="6"/>
  <c r="L112" i="9" s="1"/>
  <c r="L112" i="12"/>
  <c r="Q52" i="6"/>
  <c r="L52" i="9" s="1"/>
  <c r="L52" i="12"/>
  <c r="Q152" i="6"/>
  <c r="L152" i="9" s="1"/>
  <c r="L152" i="12"/>
  <c r="Q131" i="6"/>
  <c r="L131" i="9" s="1"/>
  <c r="L131" i="12"/>
  <c r="Q161" i="6"/>
  <c r="L161" i="9" s="1"/>
  <c r="L161" i="12"/>
  <c r="G86" i="11"/>
  <c r="G86" i="12"/>
  <c r="G86" i="10"/>
  <c r="G86" i="9"/>
  <c r="G86" i="8"/>
  <c r="G86" i="7"/>
  <c r="G86" i="6"/>
  <c r="G92" i="12"/>
  <c r="G92" i="11"/>
  <c r="G92" i="10"/>
  <c r="G92" i="9"/>
  <c r="G92" i="8"/>
  <c r="G92" i="7"/>
  <c r="G92" i="6"/>
  <c r="G132" i="12"/>
  <c r="G132" i="11"/>
  <c r="G132" i="10"/>
  <c r="G132" i="9"/>
  <c r="G132" i="8"/>
  <c r="G132" i="7"/>
  <c r="G132" i="6"/>
  <c r="G138" i="12"/>
  <c r="G138" i="11"/>
  <c r="G138" i="10"/>
  <c r="G138" i="9"/>
  <c r="G138" i="8"/>
  <c r="G138" i="6"/>
  <c r="G138" i="7"/>
  <c r="G148" i="12"/>
  <c r="G148" i="11"/>
  <c r="G148" i="10"/>
  <c r="G148" i="9"/>
  <c r="G148" i="8"/>
  <c r="G148" i="6"/>
  <c r="G148" i="7"/>
  <c r="G154" i="12"/>
  <c r="G154" i="11"/>
  <c r="G154" i="10"/>
  <c r="G154" i="9"/>
  <c r="G154" i="8"/>
  <c r="G154" i="7"/>
  <c r="G154" i="6"/>
  <c r="G58" i="12"/>
  <c r="G58" i="10"/>
  <c r="G58" i="9"/>
  <c r="G58" i="11"/>
  <c r="G58" i="8"/>
  <c r="G58" i="7"/>
  <c r="G58" i="6"/>
  <c r="G80" i="12"/>
  <c r="G80" i="11"/>
  <c r="G80" i="10"/>
  <c r="G80" i="9"/>
  <c r="G80" i="8"/>
  <c r="G80" i="7"/>
  <c r="G80" i="6"/>
  <c r="G102" i="12"/>
  <c r="G102" i="11"/>
  <c r="G102" i="10"/>
  <c r="G102" i="9"/>
  <c r="G102" i="8"/>
  <c r="G102" i="7"/>
  <c r="G102" i="6"/>
  <c r="G108" i="12"/>
  <c r="G108" i="11"/>
  <c r="G108" i="9"/>
  <c r="G108" i="10"/>
  <c r="G108" i="8"/>
  <c r="G108" i="6"/>
  <c r="G108" i="7"/>
  <c r="G114" i="12"/>
  <c r="G114" i="11"/>
  <c r="G114" i="10"/>
  <c r="G114" i="9"/>
  <c r="G114" i="8"/>
  <c r="G114" i="6"/>
  <c r="G114" i="7"/>
  <c r="G120" i="12"/>
  <c r="G120" i="11"/>
  <c r="G120" i="10"/>
  <c r="G120" i="9"/>
  <c r="G120" i="8"/>
  <c r="G120" i="7"/>
  <c r="G120" i="6"/>
  <c r="G126" i="12"/>
  <c r="G126" i="11"/>
  <c r="G126" i="10"/>
  <c r="G126" i="9"/>
  <c r="G126" i="8"/>
  <c r="G126" i="7"/>
  <c r="G126" i="6"/>
  <c r="Q122" i="6"/>
  <c r="L122" i="9" s="1"/>
  <c r="L122" i="12"/>
  <c r="Q75" i="6"/>
  <c r="L75" i="9" s="1"/>
  <c r="L75" i="12"/>
  <c r="Q61" i="6"/>
  <c r="L61" i="9" s="1"/>
  <c r="L61" i="12"/>
  <c r="Q142" i="6"/>
  <c r="L142" i="9" s="1"/>
  <c r="L142" i="12"/>
  <c r="Q155" i="6"/>
  <c r="L155" i="9" s="1"/>
  <c r="L155" i="12"/>
  <c r="Q55" i="6"/>
  <c r="L55" i="9" s="1"/>
  <c r="L55" i="12"/>
  <c r="H18" i="12"/>
  <c r="G12" i="12"/>
  <c r="H19" i="12"/>
  <c r="H12" i="12"/>
  <c r="Q74" i="6"/>
  <c r="L74" i="9" s="1"/>
  <c r="L74" i="12"/>
  <c r="Q108" i="6"/>
  <c r="L108" i="9" s="1"/>
  <c r="L108" i="12"/>
  <c r="Q160" i="6"/>
  <c r="L160" i="9" s="1"/>
  <c r="L160" i="12"/>
  <c r="Q98" i="6"/>
  <c r="L98" i="9" s="1"/>
  <c r="L98" i="12"/>
  <c r="Q92" i="6"/>
  <c r="L92" i="9" s="1"/>
  <c r="L92" i="12"/>
  <c r="Q103" i="6"/>
  <c r="L103" i="9" s="1"/>
  <c r="L103" i="12"/>
  <c r="Q70" i="6"/>
  <c r="L70" i="9" s="1"/>
  <c r="L70" i="12"/>
  <c r="G158" i="12"/>
  <c r="G158" i="11"/>
  <c r="G158" i="10"/>
  <c r="G158" i="9"/>
  <c r="G158" i="8"/>
  <c r="G158" i="6"/>
  <c r="G158" i="7"/>
  <c r="G74" i="11"/>
  <c r="G74" i="12"/>
  <c r="G74" i="10"/>
  <c r="G74" i="9"/>
  <c r="G74" i="8"/>
  <c r="G74" i="7"/>
  <c r="G74" i="6"/>
  <c r="Q127" i="6"/>
  <c r="L127" i="9" s="1"/>
  <c r="L127" i="12"/>
  <c r="Q96" i="6"/>
  <c r="L96" i="9" s="1"/>
  <c r="L96" i="12"/>
  <c r="Q83" i="6"/>
  <c r="L83" i="9" s="1"/>
  <c r="L83" i="12"/>
  <c r="Q86" i="6"/>
  <c r="L86" i="9" s="1"/>
  <c r="L86" i="12"/>
  <c r="Q53" i="6"/>
  <c r="L53" i="9" s="1"/>
  <c r="L53" i="12"/>
  <c r="Q113" i="6"/>
  <c r="L113" i="9" s="1"/>
  <c r="L113" i="12"/>
  <c r="Q120" i="6"/>
  <c r="L120" i="9" s="1"/>
  <c r="L120" i="12"/>
  <c r="Q109" i="6"/>
  <c r="L109" i="9" s="1"/>
  <c r="L109" i="12"/>
  <c r="Q157" i="6"/>
  <c r="L157" i="9" s="1"/>
  <c r="L157" i="12"/>
  <c r="Q158" i="6"/>
  <c r="L158" i="9" s="1"/>
  <c r="L158" i="12"/>
  <c r="Q93" i="6"/>
  <c r="L93" i="9" s="1"/>
  <c r="L93" i="12"/>
  <c r="Q162" i="6"/>
  <c r="L162" i="9" s="1"/>
  <c r="L162" i="12"/>
  <c r="Q126" i="6"/>
  <c r="L126" i="9" s="1"/>
  <c r="L126" i="12"/>
  <c r="Q100" i="6"/>
  <c r="L100" i="9" s="1"/>
  <c r="L100" i="12"/>
  <c r="Q115" i="6"/>
  <c r="L115" i="9" s="1"/>
  <c r="L115" i="12"/>
  <c r="Q163" i="6"/>
  <c r="L163" i="9" s="1"/>
  <c r="L163" i="12"/>
  <c r="G52" i="11"/>
  <c r="G52" i="12"/>
  <c r="G52" i="10"/>
  <c r="G52" i="9"/>
  <c r="G52" i="8"/>
  <c r="G52" i="7"/>
  <c r="G52" i="6"/>
  <c r="G68" i="12"/>
  <c r="G68" i="11"/>
  <c r="G68" i="10"/>
  <c r="G68" i="9"/>
  <c r="G68" i="8"/>
  <c r="G68" i="7"/>
  <c r="G68" i="6"/>
  <c r="Q80" i="6"/>
  <c r="L80" i="9" s="1"/>
  <c r="L80" i="12"/>
  <c r="Q72" i="6"/>
  <c r="L72" i="9" s="1"/>
  <c r="L72" i="12"/>
  <c r="Q94" i="6"/>
  <c r="L94" i="9" s="1"/>
  <c r="L94" i="12"/>
  <c r="Q79" i="6"/>
  <c r="L79" i="9" s="1"/>
  <c r="L79" i="12"/>
  <c r="Q154" i="6"/>
  <c r="L154" i="9" s="1"/>
  <c r="L154" i="12"/>
  <c r="Q151" i="6"/>
  <c r="L151" i="9" s="1"/>
  <c r="L151" i="12"/>
  <c r="Q132" i="6"/>
  <c r="L132" i="9" s="1"/>
  <c r="L132" i="12"/>
  <c r="Q110" i="6"/>
  <c r="L110" i="9" s="1"/>
  <c r="L110" i="12"/>
  <c r="Q143" i="6"/>
  <c r="L143" i="9" s="1"/>
  <c r="L143" i="12"/>
  <c r="Q139" i="6"/>
  <c r="L139" i="9" s="1"/>
  <c r="L139" i="12"/>
  <c r="G62" i="11"/>
  <c r="G62" i="10"/>
  <c r="G62" i="12"/>
  <c r="G62" i="9"/>
  <c r="G62" i="8"/>
  <c r="G62" i="7"/>
  <c r="G62" i="6"/>
  <c r="G84" i="12"/>
  <c r="G84" i="11"/>
  <c r="G84" i="10"/>
  <c r="G84" i="9"/>
  <c r="G84" i="8"/>
  <c r="G84" i="7"/>
  <c r="G84" i="6"/>
  <c r="G90" i="12"/>
  <c r="G90" i="11"/>
  <c r="G90" i="10"/>
  <c r="G90" i="9"/>
  <c r="G90" i="8"/>
  <c r="G90" i="6"/>
  <c r="G90" i="7"/>
  <c r="G96" i="12"/>
  <c r="G96" i="11"/>
  <c r="G96" i="10"/>
  <c r="G96" i="8"/>
  <c r="G96" i="9"/>
  <c r="G96" i="7"/>
  <c r="G96" i="6"/>
  <c r="G130" i="12"/>
  <c r="G130" i="11"/>
  <c r="G130" i="9"/>
  <c r="G130" i="8"/>
  <c r="G130" i="10"/>
  <c r="G130" i="7"/>
  <c r="G130" i="6"/>
  <c r="G136" i="11"/>
  <c r="G136" i="12"/>
  <c r="G136" i="10"/>
  <c r="G136" i="9"/>
  <c r="G136" i="8"/>
  <c r="G136" i="7"/>
  <c r="G136" i="6"/>
  <c r="G142" i="12"/>
  <c r="G142" i="9"/>
  <c r="G142" i="10"/>
  <c r="G142" i="11"/>
  <c r="G142" i="8"/>
  <c r="G142" i="7"/>
  <c r="G142" i="6"/>
  <c r="G152" i="12"/>
  <c r="G152" i="11"/>
  <c r="G152" i="10"/>
  <c r="G152" i="9"/>
  <c r="G152" i="7"/>
  <c r="G152" i="6"/>
  <c r="G152" i="8"/>
  <c r="Q88" i="6"/>
  <c r="L88" i="9" s="1"/>
  <c r="L88" i="12"/>
  <c r="Q101" i="6"/>
  <c r="L101" i="9" s="1"/>
  <c r="L101" i="12"/>
  <c r="Q65" i="6"/>
  <c r="L65" i="9" s="1"/>
  <c r="L65" i="12"/>
  <c r="Q81" i="6"/>
  <c r="L81" i="9" s="1"/>
  <c r="L81" i="12"/>
  <c r="Q125" i="6"/>
  <c r="L125" i="9" s="1"/>
  <c r="L125" i="12"/>
  <c r="Q144" i="6"/>
  <c r="L144" i="9" s="1"/>
  <c r="L144" i="12"/>
  <c r="Q133" i="6"/>
  <c r="L133" i="9" s="1"/>
  <c r="L133" i="12"/>
  <c r="Q146" i="6"/>
  <c r="L146" i="9" s="1"/>
  <c r="L146" i="12"/>
  <c r="Q121" i="6"/>
  <c r="L121" i="9" s="1"/>
  <c r="L121" i="12"/>
  <c r="Q76" i="6"/>
  <c r="L76" i="9" s="1"/>
  <c r="L76" i="12"/>
  <c r="Q50" i="6"/>
  <c r="L50" i="9" s="1"/>
  <c r="L50" i="12"/>
  <c r="Q49" i="6"/>
  <c r="L49" i="12"/>
  <c r="Q78" i="6"/>
  <c r="L78" i="9" s="1"/>
  <c r="L78" i="12"/>
  <c r="Q59" i="6"/>
  <c r="L59" i="9" s="1"/>
  <c r="L59" i="12"/>
  <c r="Q91" i="6"/>
  <c r="L91" i="9" s="1"/>
  <c r="L91" i="12"/>
  <c r="G78" i="11"/>
  <c r="G78" i="12"/>
  <c r="G78" i="10"/>
  <c r="G78" i="9"/>
  <c r="G78" i="7"/>
  <c r="G78" i="8"/>
  <c r="G78" i="6"/>
  <c r="G106" i="12"/>
  <c r="G106" i="11"/>
  <c r="G106" i="10"/>
  <c r="G106" i="9"/>
  <c r="G106" i="8"/>
  <c r="G106" i="7"/>
  <c r="G106" i="6"/>
  <c r="G112" i="12"/>
  <c r="G112" i="11"/>
  <c r="G112" i="10"/>
  <c r="G112" i="9"/>
  <c r="G112" i="8"/>
  <c r="G112" i="7"/>
  <c r="G112" i="6"/>
  <c r="G118" i="12"/>
  <c r="G118" i="10"/>
  <c r="G118" i="11"/>
  <c r="G118" i="9"/>
  <c r="G118" i="8"/>
  <c r="G118" i="7"/>
  <c r="G118" i="6"/>
  <c r="G124" i="11"/>
  <c r="G124" i="12"/>
  <c r="G124" i="10"/>
  <c r="G124" i="8"/>
  <c r="G124" i="9"/>
  <c r="G124" i="7"/>
  <c r="G124" i="6"/>
  <c r="G4" i="3"/>
  <c r="G4" i="6" s="1"/>
  <c r="H36" i="12"/>
  <c r="H32" i="12"/>
  <c r="H4" i="12"/>
  <c r="H48" i="12"/>
  <c r="H44" i="12"/>
  <c r="G41" i="9"/>
  <c r="G17" i="11"/>
  <c r="H43" i="12"/>
  <c r="G41" i="6"/>
  <c r="H23" i="12"/>
  <c r="H31" i="12"/>
  <c r="G5" i="10"/>
  <c r="G5" i="7"/>
  <c r="G17" i="7"/>
  <c r="H28" i="12"/>
  <c r="H21" i="12"/>
  <c r="H8" i="12"/>
  <c r="G41" i="10"/>
  <c r="G17" i="8"/>
  <c r="H10" i="12"/>
  <c r="G41" i="8"/>
  <c r="G17" i="9"/>
  <c r="G17" i="10"/>
  <c r="H39" i="12"/>
  <c r="H22" i="12"/>
  <c r="H24" i="12"/>
  <c r="G41" i="4"/>
  <c r="G9" i="4"/>
  <c r="G32" i="4"/>
  <c r="G17" i="4"/>
  <c r="G18" i="11"/>
  <c r="G40" i="4"/>
  <c r="G8" i="4"/>
  <c r="G48" i="4"/>
  <c r="S4" i="8"/>
  <c r="M4" i="11" s="1"/>
  <c r="I4" i="8"/>
  <c r="H4" i="11" s="1"/>
  <c r="P4" i="8"/>
  <c r="Q4" i="8" s="1"/>
  <c r="L4" i="11" s="1"/>
  <c r="K4" i="8"/>
  <c r="I4" i="11" s="1"/>
  <c r="O4" i="8"/>
  <c r="K4" i="11" s="1"/>
  <c r="M19" i="7"/>
  <c r="J19" i="10" s="1"/>
  <c r="I19" i="7"/>
  <c r="H19" i="10" s="1"/>
  <c r="O19" i="7"/>
  <c r="K19" i="10" s="1"/>
  <c r="P19" i="7"/>
  <c r="Q19" i="7" s="1"/>
  <c r="L19" i="10" s="1"/>
  <c r="S15" i="7"/>
  <c r="M15" i="10" s="1"/>
  <c r="K12" i="7"/>
  <c r="I12" i="10" s="1"/>
  <c r="K11" i="7"/>
  <c r="I11" i="10" s="1"/>
  <c r="M10" i="7"/>
  <c r="I10" i="7"/>
  <c r="H10" i="10" s="1"/>
  <c r="O10" i="7"/>
  <c r="K10" i="10" s="1"/>
  <c r="P10" i="7"/>
  <c r="Q10" i="7" s="1"/>
  <c r="L10" i="10" s="1"/>
  <c r="S4" i="7"/>
  <c r="M4" i="10" s="1"/>
  <c r="M36" i="7"/>
  <c r="I36" i="7"/>
  <c r="H36" i="10" s="1"/>
  <c r="P36" i="7"/>
  <c r="Q36" i="7" s="1"/>
  <c r="O36" i="7"/>
  <c r="K36" i="10" s="1"/>
  <c r="K47" i="7"/>
  <c r="I47" i="10" s="1"/>
  <c r="P37" i="7"/>
  <c r="Q37" i="7" s="1"/>
  <c r="O37" i="7"/>
  <c r="K37" i="10" s="1"/>
  <c r="M37" i="7"/>
  <c r="J37" i="10" s="1"/>
  <c r="I37" i="7"/>
  <c r="H37" i="10" s="1"/>
  <c r="K40" i="7"/>
  <c r="I40" i="10" s="1"/>
  <c r="M4" i="7"/>
  <c r="J4" i="10" s="1"/>
  <c r="S5" i="7"/>
  <c r="M5" i="10" s="1"/>
  <c r="M26" i="7"/>
  <c r="J26" i="10" s="1"/>
  <c r="I26" i="7"/>
  <c r="H26" i="10" s="1"/>
  <c r="O26" i="7"/>
  <c r="P26" i="7"/>
  <c r="Q26" i="7" s="1"/>
  <c r="L26" i="10" s="1"/>
  <c r="K29" i="7"/>
  <c r="I29" i="10" s="1"/>
  <c r="S30" i="7"/>
  <c r="M30" i="10" s="1"/>
  <c r="M34" i="7"/>
  <c r="J34" i="10" s="1"/>
  <c r="I34" i="7"/>
  <c r="H34" i="10" s="1"/>
  <c r="O34" i="7"/>
  <c r="K34" i="10" s="1"/>
  <c r="P34" i="7"/>
  <c r="Q34" i="7" s="1"/>
  <c r="L34" i="10" s="1"/>
  <c r="S38" i="7"/>
  <c r="M38" i="10" s="1"/>
  <c r="M42" i="7"/>
  <c r="J42" i="10" s="1"/>
  <c r="I42" i="7"/>
  <c r="H42" i="10" s="1"/>
  <c r="O42" i="7"/>
  <c r="K42" i="10" s="1"/>
  <c r="P42" i="7"/>
  <c r="Q42" i="7" s="1"/>
  <c r="K45" i="7"/>
  <c r="I45" i="10" s="1"/>
  <c r="S46" i="7"/>
  <c r="M46" i="10" s="1"/>
  <c r="K22" i="7"/>
  <c r="I22" i="10" s="1"/>
  <c r="S16" i="7"/>
  <c r="M16" i="10" s="1"/>
  <c r="K13" i="7"/>
  <c r="I13" i="10" s="1"/>
  <c r="M12" i="7"/>
  <c r="I12" i="7"/>
  <c r="H12" i="10" s="1"/>
  <c r="P12" i="7"/>
  <c r="Q12" i="7" s="1"/>
  <c r="L12" i="10" s="1"/>
  <c r="O12" i="7"/>
  <c r="K12" i="10" s="1"/>
  <c r="M11" i="7"/>
  <c r="J11" i="10" s="1"/>
  <c r="I11" i="7"/>
  <c r="H11" i="10" s="1"/>
  <c r="O11" i="7"/>
  <c r="K11" i="10" s="1"/>
  <c r="P11" i="7"/>
  <c r="Q11" i="7" s="1"/>
  <c r="L11" i="10" s="1"/>
  <c r="S7" i="7"/>
  <c r="M7" i="10" s="1"/>
  <c r="K31" i="7"/>
  <c r="I31" i="10" s="1"/>
  <c r="K39" i="7"/>
  <c r="I39" i="10" s="1"/>
  <c r="M44" i="7"/>
  <c r="I44" i="7"/>
  <c r="H44" i="10" s="1"/>
  <c r="P44" i="7"/>
  <c r="Q44" i="7" s="1"/>
  <c r="O44" i="7"/>
  <c r="K4" i="7"/>
  <c r="I4" i="10" s="1"/>
  <c r="K7" i="7"/>
  <c r="I7" i="10" s="1"/>
  <c r="P29" i="7"/>
  <c r="Q29" i="7" s="1"/>
  <c r="L29" i="10" s="1"/>
  <c r="M29" i="7"/>
  <c r="J29" i="10" s="1"/>
  <c r="I29" i="7"/>
  <c r="H29" i="10" s="1"/>
  <c r="O29" i="7"/>
  <c r="K29" i="10" s="1"/>
  <c r="K32" i="7"/>
  <c r="I32" i="10" s="1"/>
  <c r="S33" i="7"/>
  <c r="M33" i="10" s="1"/>
  <c r="S41" i="7"/>
  <c r="M41" i="10" s="1"/>
  <c r="P45" i="7"/>
  <c r="Q45" i="7" s="1"/>
  <c r="L45" i="10" s="1"/>
  <c r="O45" i="7"/>
  <c r="M45" i="7"/>
  <c r="J45" i="10" s="1"/>
  <c r="I45" i="7"/>
  <c r="K48" i="7"/>
  <c r="I48" i="10" s="1"/>
  <c r="O4" i="7"/>
  <c r="K4" i="10" s="1"/>
  <c r="O6" i="7"/>
  <c r="K6" i="10" s="1"/>
  <c r="P6" i="7"/>
  <c r="Q6" i="7" s="1"/>
  <c r="L6" i="10" s="1"/>
  <c r="M6" i="7"/>
  <c r="J6" i="10" s="1"/>
  <c r="I6" i="7"/>
  <c r="H6" i="10" s="1"/>
  <c r="K26" i="7"/>
  <c r="I26" i="10" s="1"/>
  <c r="S27" i="7"/>
  <c r="M27" i="10" s="1"/>
  <c r="O31" i="7"/>
  <c r="P31" i="7"/>
  <c r="Q31" i="7" s="1"/>
  <c r="M31" i="7"/>
  <c r="I31" i="7"/>
  <c r="H31" i="10" s="1"/>
  <c r="K34" i="7"/>
  <c r="I34" i="10" s="1"/>
  <c r="S35" i="7"/>
  <c r="M35" i="10" s="1"/>
  <c r="O39" i="7"/>
  <c r="K39" i="10" s="1"/>
  <c r="P39" i="7"/>
  <c r="Q39" i="7" s="1"/>
  <c r="M39" i="7"/>
  <c r="J39" i="10" s="1"/>
  <c r="I39" i="7"/>
  <c r="H39" i="10" s="1"/>
  <c r="K42" i="7"/>
  <c r="I42" i="10" s="1"/>
  <c r="S43" i="7"/>
  <c r="M43" i="10" s="1"/>
  <c r="O47" i="7"/>
  <c r="K47" i="10" s="1"/>
  <c r="P47" i="7"/>
  <c r="Q47" i="7" s="1"/>
  <c r="M47" i="7"/>
  <c r="J47" i="10" s="1"/>
  <c r="I47" i="7"/>
  <c r="H47" i="10" s="1"/>
  <c r="K24" i="7"/>
  <c r="I24" i="10" s="1"/>
  <c r="K23" i="7"/>
  <c r="I23" i="10" s="1"/>
  <c r="O22" i="7"/>
  <c r="K22" i="10" s="1"/>
  <c r="P22" i="7"/>
  <c r="Q22" i="7" s="1"/>
  <c r="L22" i="10" s="1"/>
  <c r="M22" i="7"/>
  <c r="J22" i="10" s="1"/>
  <c r="I22" i="7"/>
  <c r="H22" i="10" s="1"/>
  <c r="P21" i="7"/>
  <c r="Q21" i="7" s="1"/>
  <c r="L21" i="10" s="1"/>
  <c r="O21" i="7"/>
  <c r="K21" i="10" s="1"/>
  <c r="M21" i="7"/>
  <c r="J21" i="10" s="1"/>
  <c r="I21" i="7"/>
  <c r="H21" i="10" s="1"/>
  <c r="S17" i="7"/>
  <c r="M17" i="10" s="1"/>
  <c r="K14" i="7"/>
  <c r="I14" i="10" s="1"/>
  <c r="P13" i="7"/>
  <c r="Q13" i="7" s="1"/>
  <c r="L13" i="10" s="1"/>
  <c r="M13" i="7"/>
  <c r="J13" i="10" s="1"/>
  <c r="I13" i="7"/>
  <c r="H13" i="10" s="1"/>
  <c r="O13" i="7"/>
  <c r="K13" i="10" s="1"/>
  <c r="S8" i="7"/>
  <c r="M8" i="10" s="1"/>
  <c r="O24" i="7"/>
  <c r="K24" i="10" s="1"/>
  <c r="P24" i="7"/>
  <c r="Q24" i="7" s="1"/>
  <c r="L24" i="10" s="1"/>
  <c r="M24" i="7"/>
  <c r="J24" i="10" s="1"/>
  <c r="I24" i="7"/>
  <c r="H24" i="10" s="1"/>
  <c r="O23" i="7"/>
  <c r="K23" i="10" s="1"/>
  <c r="P23" i="7"/>
  <c r="Q23" i="7" s="1"/>
  <c r="M23" i="7"/>
  <c r="J23" i="10" s="1"/>
  <c r="I23" i="7"/>
  <c r="H23" i="10" s="1"/>
  <c r="S18" i="7"/>
  <c r="M18" i="10" s="1"/>
  <c r="K15" i="7"/>
  <c r="I15" i="10" s="1"/>
  <c r="O14" i="7"/>
  <c r="K14" i="10" s="1"/>
  <c r="P14" i="7"/>
  <c r="Q14" i="7" s="1"/>
  <c r="L14" i="10" s="1"/>
  <c r="M14" i="7"/>
  <c r="J14" i="10" s="1"/>
  <c r="I14" i="7"/>
  <c r="H14" i="10" s="1"/>
  <c r="O25" i="7"/>
  <c r="K25" i="10" s="1"/>
  <c r="P25" i="7"/>
  <c r="Q25" i="7" s="1"/>
  <c r="L25" i="10" s="1"/>
  <c r="M25" i="7"/>
  <c r="J25" i="10" s="1"/>
  <c r="I25" i="7"/>
  <c r="H25" i="10" s="1"/>
  <c r="K26" i="10"/>
  <c r="S29" i="7"/>
  <c r="M29" i="10" s="1"/>
  <c r="I33" i="7"/>
  <c r="H33" i="10" s="1"/>
  <c r="M33" i="7"/>
  <c r="J33" i="10" s="1"/>
  <c r="O33" i="7"/>
  <c r="K33" i="10" s="1"/>
  <c r="P33" i="7"/>
  <c r="Q33" i="7" s="1"/>
  <c r="L33" i="10" s="1"/>
  <c r="K36" i="7"/>
  <c r="I36" i="10" s="1"/>
  <c r="S37" i="7"/>
  <c r="M37" i="10" s="1"/>
  <c r="O41" i="7"/>
  <c r="K41" i="10" s="1"/>
  <c r="M41" i="7"/>
  <c r="J41" i="10" s="1"/>
  <c r="P41" i="7"/>
  <c r="Q41" i="7" s="1"/>
  <c r="L41" i="10" s="1"/>
  <c r="I41" i="7"/>
  <c r="H41" i="10" s="1"/>
  <c r="K44" i="7"/>
  <c r="I44" i="10" s="1"/>
  <c r="S19" i="7"/>
  <c r="M19" i="10" s="1"/>
  <c r="K16" i="7"/>
  <c r="I16" i="10" s="1"/>
  <c r="O15" i="7"/>
  <c r="K15" i="10" s="1"/>
  <c r="P15" i="7"/>
  <c r="Q15" i="7" s="1"/>
  <c r="L15" i="10" s="1"/>
  <c r="M15" i="7"/>
  <c r="J15" i="10" s="1"/>
  <c r="I15" i="7"/>
  <c r="H15" i="10" s="1"/>
  <c r="S10" i="7"/>
  <c r="M10" i="10" s="1"/>
  <c r="P5" i="7"/>
  <c r="Q5" i="7" s="1"/>
  <c r="L5" i="10" s="1"/>
  <c r="O5" i="7"/>
  <c r="K5" i="10" s="1"/>
  <c r="M5" i="7"/>
  <c r="J5" i="10" s="1"/>
  <c r="I5" i="7"/>
  <c r="H5" i="10" s="1"/>
  <c r="J31" i="10"/>
  <c r="G34" i="9"/>
  <c r="K25" i="7"/>
  <c r="I25" i="10" s="1"/>
  <c r="S26" i="7"/>
  <c r="M26" i="10" s="1"/>
  <c r="O30" i="7"/>
  <c r="K30" i="10" s="1"/>
  <c r="P30" i="7"/>
  <c r="Q30" i="7" s="1"/>
  <c r="L30" i="10" s="1"/>
  <c r="M30" i="7"/>
  <c r="J30" i="10" s="1"/>
  <c r="I30" i="7"/>
  <c r="H30" i="10" s="1"/>
  <c r="K33" i="7"/>
  <c r="I33" i="10" s="1"/>
  <c r="S34" i="7"/>
  <c r="M34" i="10" s="1"/>
  <c r="O38" i="7"/>
  <c r="K38" i="10" s="1"/>
  <c r="P38" i="7"/>
  <c r="Q38" i="7" s="1"/>
  <c r="L38" i="10" s="1"/>
  <c r="M38" i="7"/>
  <c r="J38" i="10" s="1"/>
  <c r="I38" i="7"/>
  <c r="H38" i="10" s="1"/>
  <c r="S42" i="7"/>
  <c r="M42" i="10" s="1"/>
  <c r="O46" i="7"/>
  <c r="K46" i="10" s="1"/>
  <c r="P46" i="7"/>
  <c r="Q46" i="7" s="1"/>
  <c r="M46" i="7"/>
  <c r="J46" i="10" s="1"/>
  <c r="I46" i="7"/>
  <c r="H46" i="10" s="1"/>
  <c r="S21" i="7"/>
  <c r="M21" i="10" s="1"/>
  <c r="S20" i="7"/>
  <c r="M20" i="10" s="1"/>
  <c r="K17" i="7"/>
  <c r="I17" i="10" s="1"/>
  <c r="O16" i="7"/>
  <c r="K16" i="10" s="1"/>
  <c r="P16" i="7"/>
  <c r="Q16" i="7" s="1"/>
  <c r="L16" i="10" s="1"/>
  <c r="M16" i="7"/>
  <c r="J16" i="10" s="1"/>
  <c r="I16" i="7"/>
  <c r="H16" i="10" s="1"/>
  <c r="S12" i="7"/>
  <c r="M12" i="10" s="1"/>
  <c r="S11" i="7"/>
  <c r="M11" i="10" s="1"/>
  <c r="K8" i="7"/>
  <c r="I8" i="10" s="1"/>
  <c r="P20" i="7"/>
  <c r="Q20" i="7" s="1"/>
  <c r="L20" i="10" s="1"/>
  <c r="M20" i="7"/>
  <c r="J20" i="10" s="1"/>
  <c r="I20" i="7"/>
  <c r="H20" i="10" s="1"/>
  <c r="O20" i="7"/>
  <c r="K20" i="10" s="1"/>
  <c r="S6" i="7"/>
  <c r="M6" i="10" s="1"/>
  <c r="M27" i="7"/>
  <c r="J27" i="10" s="1"/>
  <c r="I27" i="7"/>
  <c r="H27" i="10" s="1"/>
  <c r="O27" i="7"/>
  <c r="K27" i="10" s="1"/>
  <c r="P27" i="7"/>
  <c r="Q27" i="7" s="1"/>
  <c r="S31" i="7"/>
  <c r="M31" i="10" s="1"/>
  <c r="M35" i="7"/>
  <c r="J35" i="10" s="1"/>
  <c r="I35" i="7"/>
  <c r="H35" i="10" s="1"/>
  <c r="O35" i="7"/>
  <c r="K35" i="10" s="1"/>
  <c r="P35" i="7"/>
  <c r="Q35" i="7" s="1"/>
  <c r="L35" i="10" s="1"/>
  <c r="K38" i="7"/>
  <c r="I38" i="10" s="1"/>
  <c r="S39" i="7"/>
  <c r="M39" i="10" s="1"/>
  <c r="M43" i="7"/>
  <c r="J43" i="10" s="1"/>
  <c r="I43" i="7"/>
  <c r="H43" i="10" s="1"/>
  <c r="O43" i="7"/>
  <c r="K43" i="10" s="1"/>
  <c r="P43" i="7"/>
  <c r="Q43" i="7" s="1"/>
  <c r="L43" i="10" s="1"/>
  <c r="K44" i="10"/>
  <c r="K46" i="7"/>
  <c r="I46" i="10" s="1"/>
  <c r="S47" i="7"/>
  <c r="M47" i="10" s="1"/>
  <c r="S22" i="7"/>
  <c r="M22" i="10" s="1"/>
  <c r="K18" i="7"/>
  <c r="I18" i="10" s="1"/>
  <c r="M17" i="7"/>
  <c r="J17" i="10" s="1"/>
  <c r="I17" i="7"/>
  <c r="H17" i="10" s="1"/>
  <c r="O17" i="7"/>
  <c r="K17" i="10" s="1"/>
  <c r="P17" i="7"/>
  <c r="Q17" i="7" s="1"/>
  <c r="L17" i="10" s="1"/>
  <c r="S13" i="7"/>
  <c r="M13" i="10" s="1"/>
  <c r="J10" i="10"/>
  <c r="K9" i="7"/>
  <c r="I9" i="10" s="1"/>
  <c r="O8" i="7"/>
  <c r="K8" i="10" s="1"/>
  <c r="P8" i="7"/>
  <c r="Q8" i="7" s="1"/>
  <c r="L8" i="10" s="1"/>
  <c r="M8" i="7"/>
  <c r="J8" i="10" s="1"/>
  <c r="I8" i="7"/>
  <c r="H8" i="10" s="1"/>
  <c r="K6" i="7"/>
  <c r="I6" i="10" s="1"/>
  <c r="P28" i="7"/>
  <c r="Q28" i="7" s="1"/>
  <c r="L28" i="10" s="1"/>
  <c r="M28" i="7"/>
  <c r="J28" i="10" s="1"/>
  <c r="I28" i="7"/>
  <c r="H28" i="10" s="1"/>
  <c r="O28" i="7"/>
  <c r="K28" i="10" s="1"/>
  <c r="S32" i="7"/>
  <c r="M32" i="10" s="1"/>
  <c r="S40" i="7"/>
  <c r="M40" i="10" s="1"/>
  <c r="K45" i="10"/>
  <c r="S9" i="7"/>
  <c r="M9" i="10" s="1"/>
  <c r="I4" i="7"/>
  <c r="H4" i="10" s="1"/>
  <c r="P4" i="7"/>
  <c r="Q4" i="7" s="1"/>
  <c r="L4" i="10" s="1"/>
  <c r="O7" i="7"/>
  <c r="K7" i="10" s="1"/>
  <c r="P7" i="7"/>
  <c r="Q7" i="7" s="1"/>
  <c r="L7" i="10" s="1"/>
  <c r="M7" i="7"/>
  <c r="J7" i="10" s="1"/>
  <c r="I7" i="7"/>
  <c r="H7" i="10" s="1"/>
  <c r="S28" i="7"/>
  <c r="M28" i="10" s="1"/>
  <c r="O32" i="7"/>
  <c r="K32" i="10" s="1"/>
  <c r="P32" i="7"/>
  <c r="Q32" i="7" s="1"/>
  <c r="L32" i="10" s="1"/>
  <c r="M32" i="7"/>
  <c r="J32" i="10" s="1"/>
  <c r="I32" i="7"/>
  <c r="H32" i="10" s="1"/>
  <c r="K35" i="7"/>
  <c r="I35" i="10" s="1"/>
  <c r="S36" i="7"/>
  <c r="M36" i="10" s="1"/>
  <c r="O40" i="7"/>
  <c r="K40" i="10" s="1"/>
  <c r="P40" i="7"/>
  <c r="Q40" i="7" s="1"/>
  <c r="L40" i="10" s="1"/>
  <c r="M40" i="7"/>
  <c r="J40" i="10" s="1"/>
  <c r="I40" i="7"/>
  <c r="H40" i="10" s="1"/>
  <c r="K43" i="7"/>
  <c r="I43" i="10" s="1"/>
  <c r="S44" i="7"/>
  <c r="M44" i="10" s="1"/>
  <c r="O48" i="7"/>
  <c r="K48" i="10" s="1"/>
  <c r="P48" i="7"/>
  <c r="Q48" i="7" s="1"/>
  <c r="M48" i="7"/>
  <c r="J48" i="10" s="1"/>
  <c r="I48" i="7"/>
  <c r="H48" i="10" s="1"/>
  <c r="S23" i="7"/>
  <c r="M23" i="10" s="1"/>
  <c r="K19" i="7"/>
  <c r="I19" i="10" s="1"/>
  <c r="M18" i="7"/>
  <c r="J18" i="10" s="1"/>
  <c r="I18" i="7"/>
  <c r="H18" i="10" s="1"/>
  <c r="O18" i="7"/>
  <c r="K18" i="10" s="1"/>
  <c r="P18" i="7"/>
  <c r="Q18" i="7" s="1"/>
  <c r="L18" i="10" s="1"/>
  <c r="S14" i="7"/>
  <c r="M14" i="10" s="1"/>
  <c r="J12" i="10"/>
  <c r="K10" i="7"/>
  <c r="I10" i="10" s="1"/>
  <c r="O9" i="7"/>
  <c r="K9" i="10" s="1"/>
  <c r="P9" i="7"/>
  <c r="Q9" i="7" s="1"/>
  <c r="M9" i="7"/>
  <c r="J9" i="10" s="1"/>
  <c r="I9" i="7"/>
  <c r="H9" i="10" s="1"/>
  <c r="J37" i="12"/>
  <c r="M37" i="6"/>
  <c r="S42" i="6"/>
  <c r="M42" i="9" s="1"/>
  <c r="M42" i="12"/>
  <c r="I26" i="6"/>
  <c r="H26" i="9" s="1"/>
  <c r="P26" i="6"/>
  <c r="M44" i="6"/>
  <c r="J44" i="9" s="1"/>
  <c r="J44" i="12"/>
  <c r="K5" i="12"/>
  <c r="O5" i="6"/>
  <c r="K5" i="9" s="1"/>
  <c r="K11" i="12"/>
  <c r="O11" i="6"/>
  <c r="K11" i="9" s="1"/>
  <c r="K10" i="12"/>
  <c r="O10" i="6"/>
  <c r="K10" i="9" s="1"/>
  <c r="J22" i="12"/>
  <c r="M22" i="6"/>
  <c r="J22" i="9" s="1"/>
  <c r="K19" i="12"/>
  <c r="O19" i="6"/>
  <c r="K19" i="9" s="1"/>
  <c r="M16" i="12"/>
  <c r="S16" i="6"/>
  <c r="M16" i="9" s="1"/>
  <c r="K14" i="6"/>
  <c r="I14" i="9" s="1"/>
  <c r="I14" i="12"/>
  <c r="M11" i="12"/>
  <c r="S11" i="6"/>
  <c r="M11" i="9" s="1"/>
  <c r="M8" i="12"/>
  <c r="S8" i="6"/>
  <c r="M8" i="9" s="1"/>
  <c r="G30" i="4"/>
  <c r="G37" i="3"/>
  <c r="I25" i="12"/>
  <c r="K25" i="6"/>
  <c r="P8" i="6"/>
  <c r="I8" i="6"/>
  <c r="H8" i="9" s="1"/>
  <c r="I12" i="6"/>
  <c r="H12" i="9" s="1"/>
  <c r="P12" i="6"/>
  <c r="K7" i="6"/>
  <c r="I7" i="12"/>
  <c r="S41" i="6"/>
  <c r="M41" i="9" s="1"/>
  <c r="M41" i="12"/>
  <c r="I34" i="6"/>
  <c r="H34" i="9" s="1"/>
  <c r="P34" i="6"/>
  <c r="K31" i="6"/>
  <c r="I31" i="9" s="1"/>
  <c r="I31" i="12"/>
  <c r="J35" i="12"/>
  <c r="M35" i="6"/>
  <c r="J35" i="9" s="1"/>
  <c r="K37" i="12"/>
  <c r="O37" i="6"/>
  <c r="K37" i="9" s="1"/>
  <c r="M48" i="12"/>
  <c r="S48" i="6"/>
  <c r="M48" i="9" s="1"/>
  <c r="S7" i="6"/>
  <c r="M7" i="12"/>
  <c r="M11" i="6"/>
  <c r="J11" i="9" s="1"/>
  <c r="J11" i="12"/>
  <c r="O24" i="6"/>
  <c r="K24" i="9" s="1"/>
  <c r="K24" i="12"/>
  <c r="K22" i="6"/>
  <c r="I22" i="12"/>
  <c r="I19" i="12"/>
  <c r="K19" i="6"/>
  <c r="I19" i="9" s="1"/>
  <c r="J16" i="12"/>
  <c r="M16" i="6"/>
  <c r="J16" i="9" s="1"/>
  <c r="M13" i="12"/>
  <c r="S13" i="6"/>
  <c r="M13" i="9" s="1"/>
  <c r="I11" i="12"/>
  <c r="K11" i="6"/>
  <c r="I11" i="9" s="1"/>
  <c r="M8" i="6"/>
  <c r="J8" i="9" s="1"/>
  <c r="J8" i="12"/>
  <c r="G6" i="4"/>
  <c r="G31" i="3"/>
  <c r="G31" i="10" s="1"/>
  <c r="M45" i="6"/>
  <c r="J45" i="9" s="1"/>
  <c r="J45" i="12"/>
  <c r="O39" i="6"/>
  <c r="K39" i="12"/>
  <c r="S26" i="6"/>
  <c r="M26" i="9" s="1"/>
  <c r="M26" i="12"/>
  <c r="J14" i="12"/>
  <c r="M14" i="6"/>
  <c r="J14" i="9" s="1"/>
  <c r="K32" i="6"/>
  <c r="I32" i="9" s="1"/>
  <c r="I32" i="12"/>
  <c r="J28" i="12"/>
  <c r="M28" i="6"/>
  <c r="J28" i="9" s="1"/>
  <c r="K38" i="12"/>
  <c r="O38" i="6"/>
  <c r="K38" i="9" s="1"/>
  <c r="S33" i="6"/>
  <c r="M33" i="9" s="1"/>
  <c r="M33" i="12"/>
  <c r="I10" i="6"/>
  <c r="H10" i="9" s="1"/>
  <c r="P10" i="6"/>
  <c r="I27" i="6"/>
  <c r="H27" i="9" s="1"/>
  <c r="P27" i="6"/>
  <c r="P48" i="6"/>
  <c r="I48" i="6"/>
  <c r="H48" i="9" s="1"/>
  <c r="K47" i="6"/>
  <c r="I47" i="12"/>
  <c r="K39" i="6"/>
  <c r="I39" i="12"/>
  <c r="K6" i="6"/>
  <c r="I6" i="9" s="1"/>
  <c r="I6" i="12"/>
  <c r="J43" i="12"/>
  <c r="M43" i="6"/>
  <c r="J43" i="9" s="1"/>
  <c r="J27" i="12"/>
  <c r="M27" i="6"/>
  <c r="J27" i="9" s="1"/>
  <c r="K45" i="12"/>
  <c r="O45" i="6"/>
  <c r="K29" i="12"/>
  <c r="O29" i="6"/>
  <c r="M4" i="12"/>
  <c r="S4" i="6"/>
  <c r="M4" i="9" s="1"/>
  <c r="M40" i="12"/>
  <c r="S40" i="6"/>
  <c r="M40" i="9" s="1"/>
  <c r="M32" i="12"/>
  <c r="S32" i="6"/>
  <c r="M32" i="9" s="1"/>
  <c r="I44" i="6"/>
  <c r="H44" i="9" s="1"/>
  <c r="P44" i="6"/>
  <c r="P46" i="6"/>
  <c r="I46" i="6"/>
  <c r="H46" i="9" s="1"/>
  <c r="I43" i="6"/>
  <c r="H43" i="9" s="1"/>
  <c r="P43" i="6"/>
  <c r="K46" i="6"/>
  <c r="I46" i="9" s="1"/>
  <c r="I46" i="12"/>
  <c r="K38" i="6"/>
  <c r="I38" i="12"/>
  <c r="K30" i="6"/>
  <c r="I30" i="12"/>
  <c r="K5" i="6"/>
  <c r="I5" i="9" s="1"/>
  <c r="I5" i="12"/>
  <c r="J42" i="12"/>
  <c r="M42" i="6"/>
  <c r="J34" i="12"/>
  <c r="M34" i="6"/>
  <c r="J34" i="9" s="1"/>
  <c r="J26" i="12"/>
  <c r="M26" i="6"/>
  <c r="J26" i="9" s="1"/>
  <c r="K44" i="12"/>
  <c r="O44" i="6"/>
  <c r="K44" i="9" s="1"/>
  <c r="K36" i="12"/>
  <c r="O36" i="6"/>
  <c r="K36" i="9" s="1"/>
  <c r="K28" i="12"/>
  <c r="O28" i="6"/>
  <c r="K28" i="9" s="1"/>
  <c r="S47" i="6"/>
  <c r="M47" i="9" s="1"/>
  <c r="M47" i="12"/>
  <c r="S39" i="6"/>
  <c r="M39" i="9" s="1"/>
  <c r="M39" i="12"/>
  <c r="S31" i="6"/>
  <c r="M31" i="9" s="1"/>
  <c r="M31" i="12"/>
  <c r="S6" i="6"/>
  <c r="M6" i="9" s="1"/>
  <c r="M6" i="12"/>
  <c r="K13" i="12"/>
  <c r="O13" i="6"/>
  <c r="K13" i="9" s="1"/>
  <c r="P24" i="6"/>
  <c r="I24" i="6"/>
  <c r="H24" i="9" s="1"/>
  <c r="S21" i="6"/>
  <c r="M21" i="9" s="1"/>
  <c r="M21" i="12"/>
  <c r="M18" i="12"/>
  <c r="S18" i="6"/>
  <c r="M18" i="9" s="1"/>
  <c r="S15" i="6"/>
  <c r="M15" i="9" s="1"/>
  <c r="M15" i="12"/>
  <c r="K13" i="6"/>
  <c r="I13" i="9" s="1"/>
  <c r="I13" i="12"/>
  <c r="M10" i="12"/>
  <c r="S10" i="6"/>
  <c r="M10" i="9" s="1"/>
  <c r="K8" i="6"/>
  <c r="I8" i="9" s="1"/>
  <c r="I8" i="12"/>
  <c r="G46" i="4"/>
  <c r="G33" i="4"/>
  <c r="G24" i="4"/>
  <c r="G29" i="3"/>
  <c r="G29" i="7" s="1"/>
  <c r="O9" i="6"/>
  <c r="K9" i="9" s="1"/>
  <c r="K9" i="12"/>
  <c r="J36" i="12"/>
  <c r="M36" i="6"/>
  <c r="M25" i="12"/>
  <c r="S25" i="6"/>
  <c r="P45" i="6"/>
  <c r="I45" i="6"/>
  <c r="H45" i="9" s="1"/>
  <c r="I11" i="6"/>
  <c r="H11" i="9" s="1"/>
  <c r="P11" i="6"/>
  <c r="P30" i="6"/>
  <c r="I30" i="6"/>
  <c r="H30" i="9" s="1"/>
  <c r="I36" i="6"/>
  <c r="P36" i="6"/>
  <c r="K45" i="6"/>
  <c r="I45" i="9" s="1"/>
  <c r="I45" i="12"/>
  <c r="K37" i="6"/>
  <c r="I37" i="9" s="1"/>
  <c r="I37" i="12"/>
  <c r="K29" i="6"/>
  <c r="I29" i="9" s="1"/>
  <c r="I29" i="12"/>
  <c r="J4" i="12"/>
  <c r="M4" i="6"/>
  <c r="J4" i="9" s="1"/>
  <c r="J41" i="12"/>
  <c r="M41" i="6"/>
  <c r="J33" i="12"/>
  <c r="M33" i="6"/>
  <c r="J33" i="9" s="1"/>
  <c r="J25" i="12"/>
  <c r="M25" i="6"/>
  <c r="J25" i="9" s="1"/>
  <c r="K43" i="12"/>
  <c r="O43" i="6"/>
  <c r="K43" i="9" s="1"/>
  <c r="K35" i="12"/>
  <c r="O35" i="6"/>
  <c r="K35" i="9" s="1"/>
  <c r="K27" i="12"/>
  <c r="O27" i="6"/>
  <c r="K27" i="9" s="1"/>
  <c r="S46" i="6"/>
  <c r="M46" i="9" s="1"/>
  <c r="M46" i="12"/>
  <c r="S38" i="6"/>
  <c r="M38" i="9" s="1"/>
  <c r="M38" i="12"/>
  <c r="S30" i="6"/>
  <c r="M30" i="9" s="1"/>
  <c r="M30" i="12"/>
  <c r="M5" i="12"/>
  <c r="S5" i="6"/>
  <c r="M5" i="9" s="1"/>
  <c r="M13" i="6"/>
  <c r="J13" i="9" s="1"/>
  <c r="J13" i="12"/>
  <c r="S23" i="6"/>
  <c r="M23" i="9" s="1"/>
  <c r="M23" i="12"/>
  <c r="K21" i="6"/>
  <c r="I21" i="9" s="1"/>
  <c r="I21" i="12"/>
  <c r="K18" i="12"/>
  <c r="O18" i="6"/>
  <c r="K18" i="9" s="1"/>
  <c r="O15" i="6"/>
  <c r="K15" i="9" s="1"/>
  <c r="K15" i="12"/>
  <c r="M12" i="12"/>
  <c r="S12" i="6"/>
  <c r="M12" i="9" s="1"/>
  <c r="M10" i="6"/>
  <c r="J10" i="9" s="1"/>
  <c r="J10" i="12"/>
  <c r="G22" i="4"/>
  <c r="G23" i="3"/>
  <c r="G23" i="10" s="1"/>
  <c r="I33" i="12"/>
  <c r="K33" i="6"/>
  <c r="I33" i="9" s="1"/>
  <c r="K6" i="12"/>
  <c r="O6" i="6"/>
  <c r="K6" i="9" s="1"/>
  <c r="I20" i="12"/>
  <c r="K20" i="6"/>
  <c r="I20" i="9" s="1"/>
  <c r="P16" i="6"/>
  <c r="I16" i="6"/>
  <c r="H16" i="9" s="1"/>
  <c r="K30" i="9"/>
  <c r="K30" i="12"/>
  <c r="O30" i="6"/>
  <c r="I44" i="12"/>
  <c r="K44" i="6"/>
  <c r="I44" i="9" s="1"/>
  <c r="J32" i="12"/>
  <c r="M32" i="6"/>
  <c r="M24" i="12"/>
  <c r="S24" i="6"/>
  <c r="M24" i="9" s="1"/>
  <c r="K21" i="12"/>
  <c r="O21" i="6"/>
  <c r="K21" i="9" s="1"/>
  <c r="S19" i="6"/>
  <c r="M19" i="9" s="1"/>
  <c r="M19" i="12"/>
  <c r="O17" i="6"/>
  <c r="K17" i="9" s="1"/>
  <c r="K17" i="12"/>
  <c r="O16" i="6"/>
  <c r="K16" i="9" s="1"/>
  <c r="K16" i="12"/>
  <c r="O23" i="6"/>
  <c r="K23" i="9" s="1"/>
  <c r="K23" i="12"/>
  <c r="S20" i="6"/>
  <c r="M20" i="9" s="1"/>
  <c r="M20" i="12"/>
  <c r="I18" i="12"/>
  <c r="K18" i="6"/>
  <c r="I18" i="9" s="1"/>
  <c r="K15" i="6"/>
  <c r="I15" i="9" s="1"/>
  <c r="I15" i="12"/>
  <c r="K12" i="12"/>
  <c r="O12" i="6"/>
  <c r="K12" i="9" s="1"/>
  <c r="I10" i="12"/>
  <c r="K10" i="6"/>
  <c r="I10" i="9" s="1"/>
  <c r="G21" i="3"/>
  <c r="I9" i="6"/>
  <c r="H9" i="9" s="1"/>
  <c r="P9" i="6"/>
  <c r="I41" i="12"/>
  <c r="K41" i="6"/>
  <c r="I41" i="9" s="1"/>
  <c r="J29" i="12"/>
  <c r="M29" i="6"/>
  <c r="J29" i="9" s="1"/>
  <c r="O31" i="6"/>
  <c r="K31" i="9" s="1"/>
  <c r="K31" i="12"/>
  <c r="K22" i="12"/>
  <c r="O22" i="6"/>
  <c r="K22" i="9" s="1"/>
  <c r="I17" i="12"/>
  <c r="K17" i="6"/>
  <c r="I17" i="9" s="1"/>
  <c r="I9" i="12"/>
  <c r="K9" i="6"/>
  <c r="I9" i="9" s="1"/>
  <c r="K48" i="6"/>
  <c r="I48" i="9" s="1"/>
  <c r="I48" i="12"/>
  <c r="I33" i="6"/>
  <c r="H33" i="9" s="1"/>
  <c r="P33" i="6"/>
  <c r="I36" i="12"/>
  <c r="K36" i="6"/>
  <c r="I36" i="9" s="1"/>
  <c r="J40" i="12"/>
  <c r="M40" i="6"/>
  <c r="J40" i="9" s="1"/>
  <c r="K42" i="12"/>
  <c r="O42" i="6"/>
  <c r="K42" i="9" s="1"/>
  <c r="K26" i="12"/>
  <c r="O26" i="6"/>
  <c r="K26" i="9" s="1"/>
  <c r="S37" i="6"/>
  <c r="M37" i="9" s="1"/>
  <c r="M37" i="12"/>
  <c r="K4" i="12"/>
  <c r="O4" i="6"/>
  <c r="K4" i="9" s="1"/>
  <c r="I18" i="6"/>
  <c r="H18" i="9" s="1"/>
  <c r="P18" i="6"/>
  <c r="P31" i="6"/>
  <c r="I31" i="6"/>
  <c r="H31" i="9" s="1"/>
  <c r="P39" i="6"/>
  <c r="I39" i="6"/>
  <c r="H39" i="9" s="1"/>
  <c r="P32" i="6"/>
  <c r="I32" i="6"/>
  <c r="H32" i="9" s="1"/>
  <c r="I43" i="12"/>
  <c r="K43" i="6"/>
  <c r="I43" i="9" s="1"/>
  <c r="I35" i="12"/>
  <c r="K35" i="6"/>
  <c r="I35" i="9" s="1"/>
  <c r="I27" i="12"/>
  <c r="K27" i="6"/>
  <c r="I27" i="9" s="1"/>
  <c r="J47" i="12"/>
  <c r="M47" i="6"/>
  <c r="J47" i="9" s="1"/>
  <c r="J39" i="12"/>
  <c r="M39" i="6"/>
  <c r="J39" i="9" s="1"/>
  <c r="J31" i="12"/>
  <c r="M31" i="6"/>
  <c r="J31" i="9" s="1"/>
  <c r="J6" i="12"/>
  <c r="M6" i="6"/>
  <c r="J6" i="9" s="1"/>
  <c r="O41" i="6"/>
  <c r="K41" i="9" s="1"/>
  <c r="K41" i="12"/>
  <c r="O33" i="6"/>
  <c r="K33" i="9" s="1"/>
  <c r="K33" i="12"/>
  <c r="O25" i="6"/>
  <c r="K25" i="9" s="1"/>
  <c r="K25" i="12"/>
  <c r="S44" i="6"/>
  <c r="M44" i="9" s="1"/>
  <c r="M44" i="12"/>
  <c r="S36" i="6"/>
  <c r="M36" i="9" s="1"/>
  <c r="M36" i="12"/>
  <c r="S28" i="6"/>
  <c r="M28" i="9" s="1"/>
  <c r="M28" i="12"/>
  <c r="J24" i="12"/>
  <c r="M24" i="6"/>
  <c r="J24" i="9" s="1"/>
  <c r="K23" i="6"/>
  <c r="I23" i="9" s="1"/>
  <c r="I23" i="12"/>
  <c r="P22" i="6"/>
  <c r="I22" i="6"/>
  <c r="H22" i="9" s="1"/>
  <c r="J21" i="12"/>
  <c r="M21" i="6"/>
  <c r="J21" i="9" s="1"/>
  <c r="I20" i="6"/>
  <c r="H20" i="9" s="1"/>
  <c r="P20" i="6"/>
  <c r="J19" i="12"/>
  <c r="M19" i="6"/>
  <c r="J19" i="9" s="1"/>
  <c r="J18" i="12"/>
  <c r="M18" i="6"/>
  <c r="J18" i="9" s="1"/>
  <c r="I17" i="6"/>
  <c r="H17" i="9" s="1"/>
  <c r="P17" i="6"/>
  <c r="J15" i="12"/>
  <c r="M15" i="6"/>
  <c r="J15" i="9" s="1"/>
  <c r="J23" i="12"/>
  <c r="M23" i="6"/>
  <c r="J23" i="9" s="1"/>
  <c r="K20" i="12"/>
  <c r="O20" i="6"/>
  <c r="K20" i="9" s="1"/>
  <c r="M17" i="12"/>
  <c r="S17" i="6"/>
  <c r="M17" i="9" s="1"/>
  <c r="S14" i="6"/>
  <c r="M14" i="9" s="1"/>
  <c r="M14" i="12"/>
  <c r="M12" i="6"/>
  <c r="J12" i="9" s="1"/>
  <c r="J12" i="12"/>
  <c r="M9" i="12"/>
  <c r="S9" i="6"/>
  <c r="M9" i="9" s="1"/>
  <c r="G38" i="4"/>
  <c r="G25" i="4"/>
  <c r="G16" i="4"/>
  <c r="G47" i="3"/>
  <c r="G47" i="7" s="1"/>
  <c r="G15" i="3"/>
  <c r="G15" i="12" s="1"/>
  <c r="P14" i="6"/>
  <c r="I14" i="6"/>
  <c r="H14" i="9" s="1"/>
  <c r="O47" i="6"/>
  <c r="K47" i="9" s="1"/>
  <c r="K47" i="12"/>
  <c r="S34" i="6"/>
  <c r="M34" i="9" s="1"/>
  <c r="M34" i="12"/>
  <c r="G39" i="3"/>
  <c r="G39" i="6" s="1"/>
  <c r="I28" i="6"/>
  <c r="H28" i="9" s="1"/>
  <c r="P28" i="6"/>
  <c r="K40" i="6"/>
  <c r="I40" i="9" s="1"/>
  <c r="I40" i="12"/>
  <c r="K46" i="12"/>
  <c r="O46" i="6"/>
  <c r="K46" i="9" s="1"/>
  <c r="P4" i="6"/>
  <c r="I4" i="6"/>
  <c r="H4" i="9" s="1"/>
  <c r="P7" i="6"/>
  <c r="I7" i="6"/>
  <c r="H7" i="9" s="1"/>
  <c r="I28" i="12"/>
  <c r="K28" i="6"/>
  <c r="I28" i="9" s="1"/>
  <c r="J48" i="12"/>
  <c r="M48" i="6"/>
  <c r="J48" i="9" s="1"/>
  <c r="M7" i="6"/>
  <c r="J7" i="9" s="1"/>
  <c r="J7" i="12"/>
  <c r="K34" i="12"/>
  <c r="O34" i="6"/>
  <c r="K34" i="9" s="1"/>
  <c r="S45" i="6"/>
  <c r="M45" i="9" s="1"/>
  <c r="M45" i="12"/>
  <c r="S29" i="6"/>
  <c r="M29" i="9" s="1"/>
  <c r="M29" i="12"/>
  <c r="P37" i="6"/>
  <c r="I37" i="6"/>
  <c r="H37" i="9" s="1"/>
  <c r="I35" i="6"/>
  <c r="H35" i="9" s="1"/>
  <c r="P35" i="6"/>
  <c r="P47" i="6"/>
  <c r="I47" i="6"/>
  <c r="H47" i="9" s="1"/>
  <c r="I4" i="12"/>
  <c r="K4" i="6"/>
  <c r="I4" i="9" s="1"/>
  <c r="I42" i="12"/>
  <c r="K42" i="6"/>
  <c r="I42" i="9" s="1"/>
  <c r="I34" i="12"/>
  <c r="K34" i="6"/>
  <c r="I34" i="9" s="1"/>
  <c r="I26" i="12"/>
  <c r="K26" i="6"/>
  <c r="I26" i="9" s="1"/>
  <c r="J46" i="12"/>
  <c r="M46" i="6"/>
  <c r="J46" i="9" s="1"/>
  <c r="J38" i="12"/>
  <c r="M38" i="6"/>
  <c r="J38" i="9" s="1"/>
  <c r="J30" i="12"/>
  <c r="M30" i="6"/>
  <c r="J30" i="9" s="1"/>
  <c r="M5" i="6"/>
  <c r="J5" i="9" s="1"/>
  <c r="J5" i="12"/>
  <c r="O48" i="6"/>
  <c r="K48" i="9" s="1"/>
  <c r="K48" i="12"/>
  <c r="O40" i="6"/>
  <c r="K40" i="9" s="1"/>
  <c r="K40" i="12"/>
  <c r="O32" i="6"/>
  <c r="K32" i="9" s="1"/>
  <c r="K32" i="12"/>
  <c r="O7" i="6"/>
  <c r="K7" i="9" s="1"/>
  <c r="K7" i="12"/>
  <c r="S43" i="6"/>
  <c r="M43" i="9" s="1"/>
  <c r="M43" i="12"/>
  <c r="S35" i="6"/>
  <c r="M35" i="9" s="1"/>
  <c r="M35" i="12"/>
  <c r="S27" i="6"/>
  <c r="M27" i="9" s="1"/>
  <c r="M27" i="12"/>
  <c r="K24" i="6"/>
  <c r="I24" i="9" s="1"/>
  <c r="I24" i="12"/>
  <c r="P23" i="6"/>
  <c r="I23" i="6"/>
  <c r="H23" i="9" s="1"/>
  <c r="P21" i="6"/>
  <c r="I21" i="6"/>
  <c r="H21" i="9" s="1"/>
  <c r="I19" i="6"/>
  <c r="H19" i="9" s="1"/>
  <c r="P19" i="6"/>
  <c r="K16" i="6"/>
  <c r="I16" i="9" s="1"/>
  <c r="I16" i="12"/>
  <c r="O8" i="6"/>
  <c r="K8" i="9" s="1"/>
  <c r="K8" i="12"/>
  <c r="S22" i="6"/>
  <c r="M22" i="9" s="1"/>
  <c r="M22" i="12"/>
  <c r="J20" i="12"/>
  <c r="M20" i="6"/>
  <c r="J20" i="9" s="1"/>
  <c r="J17" i="12"/>
  <c r="M17" i="6"/>
  <c r="J17" i="9" s="1"/>
  <c r="K14" i="12"/>
  <c r="O14" i="6"/>
  <c r="K14" i="9" s="1"/>
  <c r="I12" i="12"/>
  <c r="K12" i="6"/>
  <c r="I12" i="9" s="1"/>
  <c r="M9" i="6"/>
  <c r="J9" i="9" s="1"/>
  <c r="J9" i="12"/>
  <c r="G14" i="4"/>
  <c r="G45" i="3"/>
  <c r="H45" i="10"/>
  <c r="L31" i="10"/>
  <c r="I30" i="9"/>
  <c r="L36" i="10"/>
  <c r="L39" i="10"/>
  <c r="I22" i="9"/>
  <c r="L21" i="11"/>
  <c r="K45" i="9"/>
  <c r="I38" i="9"/>
  <c r="H36" i="9"/>
  <c r="J37" i="9"/>
  <c r="G44" i="12"/>
  <c r="G44" i="7"/>
  <c r="G44" i="6"/>
  <c r="G44" i="11"/>
  <c r="G36" i="8"/>
  <c r="G36" i="12"/>
  <c r="G36" i="10"/>
  <c r="G36" i="7"/>
  <c r="G36" i="9"/>
  <c r="G28" i="10"/>
  <c r="G28" i="9"/>
  <c r="G28" i="8"/>
  <c r="G28" i="6"/>
  <c r="G28" i="7"/>
  <c r="G20" i="9"/>
  <c r="G20" i="8"/>
  <c r="G20" i="7"/>
  <c r="H13" i="6"/>
  <c r="H13" i="12" s="1"/>
  <c r="G30" i="6"/>
  <c r="G30" i="7"/>
  <c r="G30" i="11"/>
  <c r="G30" i="9"/>
  <c r="G30" i="8"/>
  <c r="G30" i="10"/>
  <c r="G38" i="7"/>
  <c r="I7" i="9"/>
  <c r="L42" i="10"/>
  <c r="G43" i="4"/>
  <c r="G43" i="3"/>
  <c r="G43" i="11" s="1"/>
  <c r="G35" i="4"/>
  <c r="G35" i="3"/>
  <c r="G35" i="7" s="1"/>
  <c r="G27" i="4"/>
  <c r="G27" i="3"/>
  <c r="G27" i="7" s="1"/>
  <c r="G19" i="4"/>
  <c r="G19" i="3"/>
  <c r="G19" i="8" s="1"/>
  <c r="G11" i="4"/>
  <c r="G11" i="3"/>
  <c r="G11" i="11" s="1"/>
  <c r="J36" i="10"/>
  <c r="H41" i="6"/>
  <c r="H41" i="12" s="1"/>
  <c r="G5" i="9"/>
  <c r="G38" i="12"/>
  <c r="G5" i="12"/>
  <c r="G5" i="6"/>
  <c r="L9" i="10"/>
  <c r="J49" i="10"/>
  <c r="H45" i="11"/>
  <c r="G26" i="11"/>
  <c r="G26" i="6"/>
  <c r="G26" i="9"/>
  <c r="G26" i="8"/>
  <c r="G18" i="6"/>
  <c r="G18" i="9"/>
  <c r="G18" i="7"/>
  <c r="G10" i="12"/>
  <c r="G10" i="6"/>
  <c r="G10" i="7"/>
  <c r="G10" i="9"/>
  <c r="J46" i="11"/>
  <c r="L46" i="11"/>
  <c r="G33" i="10"/>
  <c r="G33" i="11"/>
  <c r="G33" i="9"/>
  <c r="G33" i="12"/>
  <c r="L23" i="10"/>
  <c r="G5" i="8"/>
  <c r="G48" i="10"/>
  <c r="G48" i="7"/>
  <c r="G48" i="9"/>
  <c r="G40" i="9"/>
  <c r="G40" i="11"/>
  <c r="G40" i="6"/>
  <c r="G40" i="12"/>
  <c r="G40" i="10"/>
  <c r="G16" i="9"/>
  <c r="G16" i="10"/>
  <c r="G16" i="8"/>
  <c r="G8" i="10"/>
  <c r="G25" i="10"/>
  <c r="G8" i="8"/>
  <c r="G25" i="6"/>
  <c r="G25" i="8"/>
  <c r="G25" i="7"/>
  <c r="I49" i="9"/>
  <c r="L27" i="10"/>
  <c r="L47" i="10"/>
  <c r="H25" i="6"/>
  <c r="H25" i="12" s="1"/>
  <c r="G44" i="4"/>
  <c r="G36" i="4"/>
  <c r="G28" i="4"/>
  <c r="G20" i="4"/>
  <c r="G12" i="4"/>
  <c r="G7" i="4"/>
  <c r="H40" i="6"/>
  <c r="H40" i="12" s="1"/>
  <c r="G42" i="4"/>
  <c r="G34" i="4"/>
  <c r="G26" i="4"/>
  <c r="G18" i="4"/>
  <c r="G10" i="4"/>
  <c r="G13" i="4"/>
  <c r="G5" i="4"/>
  <c r="L8" i="11"/>
  <c r="L11" i="11"/>
  <c r="L43" i="11"/>
  <c r="L14" i="11"/>
  <c r="L20" i="11"/>
  <c r="L25" i="11"/>
  <c r="M38" i="11"/>
  <c r="J18" i="11"/>
  <c r="L15" i="11"/>
  <c r="L33" i="11"/>
  <c r="L13" i="11"/>
  <c r="L22" i="11"/>
  <c r="H15" i="11"/>
  <c r="L23" i="11"/>
  <c r="L42" i="11"/>
  <c r="L27" i="11"/>
  <c r="L9" i="11"/>
  <c r="L19" i="11"/>
  <c r="L12" i="11"/>
  <c r="L36" i="11"/>
  <c r="L39" i="11"/>
  <c r="J20" i="11"/>
  <c r="L10" i="11"/>
  <c r="L34" i="11"/>
  <c r="L28" i="11"/>
  <c r="L17" i="11"/>
  <c r="L35" i="11"/>
  <c r="L37" i="11"/>
  <c r="L31" i="11"/>
  <c r="L24" i="11"/>
  <c r="L26" i="11"/>
  <c r="L6" i="11"/>
  <c r="J5" i="11"/>
  <c r="M5" i="11"/>
  <c r="J4" i="11"/>
  <c r="G7" i="10"/>
  <c r="G31" i="7"/>
  <c r="G31" i="12"/>
  <c r="G31" i="6"/>
  <c r="G7" i="6"/>
  <c r="G23" i="7"/>
  <c r="G14" i="8"/>
  <c r="G12" i="10"/>
  <c r="G12" i="6"/>
  <c r="G6" i="7"/>
  <c r="G6" i="12"/>
  <c r="G12" i="11"/>
  <c r="G6" i="9"/>
  <c r="G12" i="9"/>
  <c r="G6" i="6"/>
  <c r="G6" i="11"/>
  <c r="G6" i="10"/>
  <c r="G12" i="7"/>
  <c r="G29" i="6"/>
  <c r="G29" i="10"/>
  <c r="G38" i="10"/>
  <c r="G38" i="6"/>
  <c r="G22" i="6"/>
  <c r="G20" i="12"/>
  <c r="G18" i="12"/>
  <c r="G24" i="7"/>
  <c r="G24" i="9"/>
  <c r="G24" i="8"/>
  <c r="G22" i="12"/>
  <c r="G32" i="11"/>
  <c r="G46" i="7"/>
  <c r="G14" i="9"/>
  <c r="G22" i="7"/>
  <c r="G23" i="11"/>
  <c r="G14" i="7"/>
  <c r="G32" i="9"/>
  <c r="G46" i="8"/>
  <c r="G22" i="9"/>
  <c r="G14" i="6"/>
  <c r="G14" i="10"/>
  <c r="G22" i="8"/>
  <c r="G32" i="7"/>
  <c r="G46" i="9"/>
  <c r="G46" i="11"/>
  <c r="G24" i="12"/>
  <c r="G22" i="10"/>
  <c r="G32" i="10"/>
  <c r="G14" i="12"/>
  <c r="G32" i="6"/>
  <c r="G13" i="10"/>
  <c r="G13" i="12"/>
  <c r="G13" i="9"/>
  <c r="G13" i="11"/>
  <c r="G13" i="7"/>
  <c r="G13" i="6"/>
  <c r="I30" i="10"/>
  <c r="K29" i="9"/>
  <c r="I47" i="9"/>
  <c r="J42" i="9"/>
  <c r="J36" i="9"/>
  <c r="M25" i="9"/>
  <c r="J41" i="9"/>
  <c r="M7" i="9"/>
  <c r="M25" i="10"/>
  <c r="G42" i="9"/>
  <c r="G42" i="7"/>
  <c r="G42" i="6"/>
  <c r="G42" i="10"/>
  <c r="G42" i="11"/>
  <c r="G42" i="8"/>
  <c r="G42" i="12"/>
  <c r="I37" i="10"/>
  <c r="I28" i="10"/>
  <c r="L41" i="11"/>
  <c r="I25" i="9"/>
  <c r="I39" i="9"/>
  <c r="I41" i="10"/>
  <c r="H6" i="6"/>
  <c r="H6" i="12" s="1"/>
  <c r="K31" i="10"/>
  <c r="J44" i="10"/>
  <c r="L37" i="10"/>
  <c r="H42" i="6"/>
  <c r="H42" i="12" s="1"/>
  <c r="H29" i="6"/>
  <c r="H29" i="12" s="1"/>
  <c r="H5" i="6"/>
  <c r="H5" i="12" s="1"/>
  <c r="J32" i="9"/>
  <c r="K39" i="9"/>
  <c r="L49" i="9"/>
  <c r="J49" i="9"/>
  <c r="M48" i="10"/>
  <c r="L48" i="10"/>
  <c r="L44" i="10"/>
  <c r="L38" i="11"/>
  <c r="H38" i="11"/>
  <c r="H5" i="11"/>
  <c r="L5" i="11"/>
  <c r="L30" i="11"/>
  <c r="H30" i="11"/>
  <c r="H38" i="6"/>
  <c r="H38" i="12" s="1"/>
  <c r="L46" i="10"/>
  <c r="L29" i="11"/>
  <c r="I40" i="11"/>
  <c r="L40" i="11"/>
  <c r="G7" i="12"/>
  <c r="G46" i="12"/>
  <c r="G46" i="10"/>
  <c r="I44" i="11"/>
  <c r="L44" i="11"/>
  <c r="G7" i="11"/>
  <c r="G26" i="12"/>
  <c r="L7" i="11"/>
  <c r="L32" i="11"/>
  <c r="G24" i="10"/>
  <c r="G24" i="6"/>
  <c r="L18" i="11"/>
  <c r="H18" i="11"/>
  <c r="G38" i="11"/>
  <c r="G38" i="9"/>
  <c r="G33" i="8"/>
  <c r="G33" i="7"/>
  <c r="G7" i="8"/>
  <c r="H28" i="11"/>
  <c r="G7" i="9"/>
  <c r="G31" i="9"/>
  <c r="G31" i="8"/>
  <c r="G26" i="7"/>
  <c r="G26" i="10"/>
  <c r="L16" i="11"/>
  <c r="H16" i="11"/>
  <c r="G23" i="8"/>
  <c r="G23" i="9"/>
  <c r="G23" i="6"/>
  <c r="H15" i="6"/>
  <c r="H15" i="12" s="1"/>
  <c r="L47" i="11"/>
  <c r="G23" i="12" l="1"/>
  <c r="G27" i="6"/>
  <c r="G15" i="10"/>
  <c r="G15" i="6"/>
  <c r="G15" i="11"/>
  <c r="G15" i="7"/>
  <c r="G15" i="8"/>
  <c r="G47" i="10"/>
  <c r="G29" i="12"/>
  <c r="G4" i="9"/>
  <c r="G4" i="8"/>
  <c r="G4" i="10"/>
  <c r="G4" i="12"/>
  <c r="G27" i="12"/>
  <c r="G4" i="7"/>
  <c r="G4" i="11"/>
  <c r="G29" i="8"/>
  <c r="G39" i="9"/>
  <c r="G39" i="7"/>
  <c r="G15" i="9"/>
  <c r="G29" i="9"/>
  <c r="G39" i="11"/>
  <c r="G39" i="10"/>
  <c r="G19" i="6"/>
  <c r="G39" i="12"/>
  <c r="G39" i="8"/>
  <c r="B7" i="13"/>
  <c r="G47" i="12"/>
  <c r="G19" i="11"/>
  <c r="G31" i="11"/>
  <c r="B6" i="13"/>
  <c r="B8" i="13"/>
  <c r="C7" i="13"/>
  <c r="C8" i="13"/>
  <c r="C6" i="13"/>
  <c r="D26" i="13"/>
  <c r="D25" i="13"/>
  <c r="G35" i="11"/>
  <c r="E7" i="13"/>
  <c r="E8" i="13"/>
  <c r="E6" i="13"/>
  <c r="D7" i="13"/>
  <c r="D8" i="13"/>
  <c r="D6" i="13"/>
  <c r="G47" i="6"/>
  <c r="G29" i="11"/>
  <c r="G19" i="7"/>
  <c r="G47" i="11"/>
  <c r="G35" i="6"/>
  <c r="G47" i="9"/>
  <c r="G47" i="8"/>
  <c r="G19" i="12"/>
  <c r="P29" i="6"/>
  <c r="I29" i="6"/>
  <c r="H29" i="9" s="1"/>
  <c r="I41" i="6"/>
  <c r="H41" i="9" s="1"/>
  <c r="P41" i="6"/>
  <c r="L24" i="12"/>
  <c r="Q24" i="6"/>
  <c r="L24" i="9" s="1"/>
  <c r="L46" i="12"/>
  <c r="Q46" i="6"/>
  <c r="L46" i="9" s="1"/>
  <c r="I42" i="6"/>
  <c r="H42" i="9" s="1"/>
  <c r="P42" i="6"/>
  <c r="G27" i="8"/>
  <c r="G35" i="12"/>
  <c r="G19" i="10"/>
  <c r="Q7" i="6"/>
  <c r="L7" i="9" s="1"/>
  <c r="L7" i="12"/>
  <c r="Q31" i="6"/>
  <c r="L31" i="9" s="1"/>
  <c r="L31" i="12"/>
  <c r="Q44" i="6"/>
  <c r="L44" i="9" s="1"/>
  <c r="L44" i="12"/>
  <c r="L48" i="12"/>
  <c r="Q48" i="6"/>
  <c r="L48" i="9" s="1"/>
  <c r="Q8" i="6"/>
  <c r="L8" i="9" s="1"/>
  <c r="L8" i="12"/>
  <c r="Q26" i="6"/>
  <c r="L26" i="9" s="1"/>
  <c r="L26" i="12"/>
  <c r="I25" i="6"/>
  <c r="H25" i="9" s="1"/>
  <c r="P25" i="6"/>
  <c r="Q35" i="6"/>
  <c r="L35" i="9" s="1"/>
  <c r="L35" i="12"/>
  <c r="L14" i="12"/>
  <c r="Q14" i="6"/>
  <c r="L14" i="9" s="1"/>
  <c r="L17" i="12"/>
  <c r="Q17" i="6"/>
  <c r="L17" i="9" s="1"/>
  <c r="Q20" i="6"/>
  <c r="L20" i="9" s="1"/>
  <c r="L20" i="12"/>
  <c r="Q22" i="6"/>
  <c r="L22" i="9" s="1"/>
  <c r="L22" i="12"/>
  <c r="Q32" i="6"/>
  <c r="L32" i="9" s="1"/>
  <c r="L32" i="12"/>
  <c r="L23" i="12"/>
  <c r="Q23" i="6"/>
  <c r="L23" i="9" s="1"/>
  <c r="P38" i="6"/>
  <c r="I38" i="6"/>
  <c r="H38" i="9" s="1"/>
  <c r="I6" i="6"/>
  <c r="H6" i="9" s="1"/>
  <c r="P6" i="6"/>
  <c r="G19" i="9"/>
  <c r="G35" i="10"/>
  <c r="Q30" i="6"/>
  <c r="L30" i="9" s="1"/>
  <c r="L30" i="12"/>
  <c r="Q45" i="6"/>
  <c r="L45" i="9" s="1"/>
  <c r="L45" i="12"/>
  <c r="Q43" i="6"/>
  <c r="L43" i="9" s="1"/>
  <c r="L43" i="12"/>
  <c r="Q12" i="6"/>
  <c r="L12" i="9" s="1"/>
  <c r="L12" i="12"/>
  <c r="L9" i="12"/>
  <c r="Q9" i="6"/>
  <c r="L9" i="9" s="1"/>
  <c r="P15" i="6"/>
  <c r="I15" i="6"/>
  <c r="H15" i="9" s="1"/>
  <c r="P40" i="6"/>
  <c r="I40" i="6"/>
  <c r="P13" i="6"/>
  <c r="I13" i="6"/>
  <c r="H13" i="9" s="1"/>
  <c r="Q21" i="6"/>
  <c r="L21" i="9" s="1"/>
  <c r="L21" i="12"/>
  <c r="Q18" i="6"/>
  <c r="L18" i="9" s="1"/>
  <c r="L18" i="12"/>
  <c r="Q27" i="6"/>
  <c r="L27" i="9" s="1"/>
  <c r="L27" i="12"/>
  <c r="Q34" i="6"/>
  <c r="L34" i="9" s="1"/>
  <c r="L34" i="12"/>
  <c r="L33" i="12"/>
  <c r="Q33" i="6"/>
  <c r="L33" i="9" s="1"/>
  <c r="Q4" i="6"/>
  <c r="L4" i="9" s="1"/>
  <c r="L4" i="12"/>
  <c r="Q28" i="6"/>
  <c r="L28" i="9" s="1"/>
  <c r="L28" i="12"/>
  <c r="L16" i="12"/>
  <c r="Q16" i="6"/>
  <c r="L16" i="9" s="1"/>
  <c r="Q37" i="6"/>
  <c r="L37" i="9" s="1"/>
  <c r="L37" i="12"/>
  <c r="L39" i="12"/>
  <c r="Q39" i="6"/>
  <c r="L39" i="9" s="1"/>
  <c r="Q36" i="6"/>
  <c r="L36" i="9" s="1"/>
  <c r="L36" i="12"/>
  <c r="Q11" i="6"/>
  <c r="L11" i="9" s="1"/>
  <c r="L11" i="12"/>
  <c r="G11" i="7"/>
  <c r="P5" i="6"/>
  <c r="I5" i="6"/>
  <c r="H5" i="9" s="1"/>
  <c r="G27" i="10"/>
  <c r="Q19" i="6"/>
  <c r="L19" i="9" s="1"/>
  <c r="L19" i="12"/>
  <c r="L47" i="12"/>
  <c r="Q47" i="6"/>
  <c r="L47" i="9" s="1"/>
  <c r="Q10" i="6"/>
  <c r="L10" i="9" s="1"/>
  <c r="L10" i="12"/>
  <c r="G43" i="6"/>
  <c r="G43" i="7"/>
  <c r="G43" i="8"/>
  <c r="G11" i="8"/>
  <c r="G43" i="9"/>
  <c r="G11" i="6"/>
  <c r="G43" i="12"/>
  <c r="G11" i="10"/>
  <c r="G43" i="10"/>
  <c r="G27" i="9"/>
  <c r="G27" i="11"/>
  <c r="H40" i="9"/>
  <c r="G11" i="9"/>
  <c r="G11" i="12"/>
  <c r="G35" i="8"/>
  <c r="G35" i="9"/>
  <c r="G9" i="11"/>
  <c r="G9" i="12"/>
  <c r="G9" i="10"/>
  <c r="G9" i="9"/>
  <c r="G9" i="6"/>
  <c r="G9" i="8"/>
  <c r="G9" i="7"/>
  <c r="G21" i="7"/>
  <c r="G21" i="12"/>
  <c r="G21" i="10"/>
  <c r="G21" i="8"/>
  <c r="G21" i="11"/>
  <c r="G21" i="6"/>
  <c r="G21" i="9"/>
  <c r="G37" i="6"/>
  <c r="G37" i="11"/>
  <c r="G37" i="8"/>
  <c r="G37" i="9"/>
  <c r="G37" i="7"/>
  <c r="G37" i="12"/>
  <c r="G45" i="6"/>
  <c r="G45" i="10"/>
  <c r="G45" i="7"/>
  <c r="G45" i="11"/>
  <c r="G45" i="9"/>
  <c r="G45" i="8"/>
  <c r="G45" i="12"/>
  <c r="G37" i="10"/>
  <c r="L41" i="12" l="1"/>
  <c r="Q41" i="6"/>
  <c r="L41" i="9" s="1"/>
  <c r="Q13" i="6"/>
  <c r="L13" i="9" s="1"/>
  <c r="L13" i="12"/>
  <c r="L38" i="12"/>
  <c r="Q38" i="6"/>
  <c r="L38" i="9" s="1"/>
  <c r="L25" i="12"/>
  <c r="Q25" i="6"/>
  <c r="L25" i="9" s="1"/>
  <c r="L40" i="12"/>
  <c r="Q40" i="6"/>
  <c r="L40" i="9" s="1"/>
  <c r="Q42" i="6"/>
  <c r="L42" i="9" s="1"/>
  <c r="L42" i="12"/>
  <c r="Q5" i="6"/>
  <c r="L5" i="9" s="1"/>
  <c r="L5" i="12"/>
  <c r="L6" i="12"/>
  <c r="Q6" i="6"/>
  <c r="L6" i="9" s="1"/>
  <c r="L15" i="12"/>
  <c r="Q15" i="6"/>
  <c r="L15" i="9" s="1"/>
  <c r="Q29" i="6"/>
  <c r="L29" i="9" s="1"/>
  <c r="L29" i="12"/>
  <c r="F8" i="13" l="1"/>
  <c r="F6" i="13"/>
  <c r="F7" i="13"/>
</calcChain>
</file>

<file path=xl/sharedStrings.xml><?xml version="1.0" encoding="utf-8"?>
<sst xmlns="http://schemas.openxmlformats.org/spreadsheetml/2006/main" count="482" uniqueCount="265">
  <si>
    <t>การแปลผลคะแนน SDQ ระบบดูแล ช่วยเหลือนักเรียน</t>
  </si>
  <si>
    <t>อารมณ์</t>
  </si>
  <si>
    <t>ด้านเกเร</t>
  </si>
  <si>
    <t>ไม่อยู่นิ่ง</t>
  </si>
  <si>
    <t>สัมพันธ์เพื่อน</t>
  </si>
  <si>
    <t>ด้านสังคม</t>
  </si>
  <si>
    <t>ที่</t>
  </si>
  <si>
    <t>ห้อง</t>
  </si>
  <si>
    <t>เลขประจำตัว</t>
  </si>
  <si>
    <t>ชื่อ-สกุล</t>
  </si>
  <si>
    <t>เพศ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</si>
  <si>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</si>
  <si>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</si>
  <si>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</si>
  <si>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</si>
  <si>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</si>
  <si>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</si>
  <si>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</si>
  <si>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</si>
  <si>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</si>
  <si>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</si>
  <si>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</si>
  <si>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</si>
  <si>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</si>
  <si>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</si>
  <si>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</si>
  <si>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</si>
  <si>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</si>
  <si>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</si>
  <si>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</si>
  <si>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</si>
  <si>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</si>
  <si>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</si>
  <si>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</si>
  <si>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</si>
  <si>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</si>
  <si>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</si>
  <si>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</si>
  <si>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</si>
  <si>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</si>
  <si>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ข้อ</t>
  </si>
  <si>
    <t>ด้าน</t>
  </si>
  <si>
    <t>สังคม</t>
  </si>
  <si>
    <t>เกเร</t>
  </si>
  <si>
    <t>ไม่จริง</t>
  </si>
  <si>
    <t>จริง</t>
  </si>
  <si>
    <t>ค่อน</t>
  </si>
  <si>
    <t>(ฉบับนักเรียนประเมินตนเอง)</t>
  </si>
  <si>
    <t>(ฉบับคุณครูประเมินนักเรียน)</t>
  </si>
  <si>
    <t>(ฉบับผู้ปกครองประเมินนักเรียน)</t>
  </si>
  <si>
    <t>การแปรผลคะแนน SDQ ระบบดูแล ช่วยเหลือนักเรียน</t>
  </si>
  <si>
    <t>นักเรียนประเมินตนเอง</t>
  </si>
  <si>
    <t>1.ด้านอารมณ์</t>
  </si>
  <si>
    <t>2.ความประพฤติ</t>
  </si>
  <si>
    <t>3.ไม่อยู่นิ่ง</t>
  </si>
  <si>
    <t>4.สัมพันธ์เพื่อน</t>
  </si>
  <si>
    <t>5.ทางสังคม</t>
  </si>
  <si>
    <t>ภาพรวม 4 ด้าน</t>
  </si>
  <si>
    <t>รวม</t>
  </si>
  <si>
    <t>แปลผล</t>
  </si>
  <si>
    <t>คุณครูประเมินนักเรียน</t>
  </si>
  <si>
    <t>ผู้ปกครองประเมินนักเรียน</t>
  </si>
  <si>
    <t>รายงานสรุป การประเมิน ทั้งหมดของนักเรียน</t>
  </si>
  <si>
    <t>ประพฤติ</t>
  </si>
  <si>
    <t>เพื่อน</t>
  </si>
  <si>
    <t>ปกติ</t>
  </si>
  <si>
    <t>เสิ่ยง</t>
  </si>
  <si>
    <t>(ลงชื่อ)........................................................................................ผู้รายงาน</t>
  </si>
  <si>
    <t>คำแนะนำในการใช้โปรแกรม SDQ</t>
  </si>
  <si>
    <t>1.  กรอกชั้น/ห้อง  และชื่อครูที่ปรึกษาที่ sheet : input 1</t>
  </si>
  <si>
    <t>2.  พิมพ์ชื่อนักเรียน , เพศ (ชาย = 1 / หญิง = 2)   ที่ sheet : input 1</t>
  </si>
  <si>
    <t>3.  กรอกข้อมูลเป็นตัวเลขดังนี้</t>
  </si>
  <si>
    <t xml:space="preserve"> (กรอกข้อมูลเฉพาะส่วนที่เป็น input 1  - input 2 - input 3  เท่านั้น)</t>
  </si>
  <si>
    <t>5.  หน้าที่เป็น equal 1 - equal 3  ใช้ดูเท่านั้น</t>
  </si>
  <si>
    <t>6.  ส่วนที่คุณครูต้องส่ง คือ ไฟล์ข้อมูล (ไม่ต้องส่งเอกสาร) ส่งไปที่   E-mail : lovesix119@gmail.com</t>
  </si>
  <si>
    <t>7.  ถ้าการแปรผลขึ้น error  หมายความว่า มีการกรอกข้อมูลผิดพลาด</t>
  </si>
  <si>
    <t xml:space="preserve">     ที่จำนวนนักเรียนมีน้อยกว่าที่ไฟล์ต้นฉบับกำหนดไว้</t>
  </si>
  <si>
    <t>(ต้องกรอกข้อมูลให้ครบถ้วนทั้ง input 1 - 3   มิฉะนั้น จะทำให้การแปรผลคลาดเคลื่อนได้)</t>
  </si>
  <si>
    <t>8.  ให้ลงเครื่องหมาย (   -   )  ในช่องตัวเลข input 1 - 3    ในกรณี</t>
  </si>
  <si>
    <t xml:space="preserve">  ไม่จริง พิมพ์  1           ค่อนข้างจริง  พิมพ์ 2                จริง   พิมพ์   3</t>
  </si>
  <si>
    <t xml:space="preserve">4.  ทำงานเฉพาะพื้นที่อย่าเปลี่ยนแปลงสูตร 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</si>
  <si>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</si>
  <si>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</si>
  <si>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</si>
  <si>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</si>
  <si>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</si>
  <si>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</si>
  <si>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</si>
  <si>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</si>
  <si>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</si>
  <si>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</si>
  <si>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</si>
  <si>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</si>
  <si>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</si>
  <si>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</si>
  <si>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</si>
  <si>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</si>
  <si>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</si>
  <si>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ระดับคะแนน (ไม่จริง(0) / ค่อนข้างจริง(1) / จริง(2)</t>
  </si>
  <si>
    <t>กราฟแสดงการประเมินพฤติกรรม  SDQ ระบบดูแล ช่วยเหลือนักเรียน  ประจำปีการศึกษา  2564</t>
  </si>
  <si>
    <t>มีปัญหา</t>
  </si>
  <si>
    <t>สรุป 4 ด้าน</t>
  </si>
  <si>
    <t>กราฟสรุป แสดงสัมพันธภาพด้านสังคม</t>
  </si>
  <si>
    <t>มีจุดแข็ง</t>
  </si>
  <si>
    <t>ไม่มีจุแข็ง</t>
  </si>
  <si>
    <t>สรุปภาพรวมการประเมิน  SDQ ทั้ง  4  ด้าน</t>
  </si>
  <si>
    <t>เลขที่</t>
  </si>
  <si>
    <t>รายชื่อนักเรียนชั้นมัธยมศึกษาปีที่ 2 ห้อง 9   โรงเรียนถาวรานุกูล ปีการศึกษา 2564</t>
  </si>
  <si>
    <t>ครูที่ปรึกษา   1.  นางสาวธนิกนันทิ์  แก้วมณี   2. นางสาววิมพ์ณิชา  สุริยันต์</t>
  </si>
  <si>
    <t>การประเมินพฤติกรรมนักเรียน (SDQ)</t>
  </si>
  <si>
    <t>นักเรียน</t>
  </si>
  <si>
    <t>ครู</t>
  </si>
  <si>
    <t>ผู้ปกครอง</t>
  </si>
  <si>
    <t>หมายเหตุ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</si>
  <si>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</si>
  <si>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</si>
  <si>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</si>
  <si>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</si>
  <si>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</si>
  <si>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</si>
  <si>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</si>
  <si>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</si>
  <si>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</si>
  <si>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</si>
  <si>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</si>
  <si>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</si>
  <si>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</si>
  <si>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</si>
  <si>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</si>
  <si>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</si>
  <si>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</si>
  <si>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</si>
  <si>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</si>
  <si>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</si>
  <si>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</si>
  <si>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</si>
  <si>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</si>
  <si>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</si>
  <si>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</si>
  <si>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</si>
  <si>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</si>
  <si>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</si>
  <si>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</si>
  <si>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</si>
  <si>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</si>
  <si>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</si>
  <si>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</si>
  <si>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</si>
  <si>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</si>
  <si>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</si>
  <si>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</si>
  <si>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</si>
  <si>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</si>
  <si>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</si>
  <si>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</si>
  <si>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</si>
  <si>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</si>
  <si>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</si>
  <si>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</si>
  <si>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</si>
  <si>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</si>
  <si>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</si>
  <si>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</si>
  <si>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</si>
  <si>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</si>
  <si>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</si>
  <si>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</si>
  <si>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</si>
  <si>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</si>
  <si>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</si>
  <si>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</si>
  <si>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</si>
  <si>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</si>
  <si>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</si>
  <si>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</si>
  <si>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</si>
  <si>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</si>
  <si>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</si>
  <si>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</si>
  <si>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</si>
  <si>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</si>
  <si>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</si>
  <si>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</si>
  <si>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</si>
  <si>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</si>
  <si>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</si>
  <si>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</si>
  <si>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</si>
  <si>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</si>
  <si>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</si>
  <si>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</si>
  <si>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</si>
  <si>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</si>
  <si>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</si>
  <si>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</si>
  <si>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</si>
  <si>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</si>
  <si>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</si>
  <si>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</si>
  <si>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</si>
  <si>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</si>
  <si>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</si>
  <si>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</si>
  <si>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</si>
  <si>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</si>
  <si>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</si>
  <si>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</si>
  <si>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</si>
  <si>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</si>
  <si>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</si>
  <si>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</si>
  <si>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</si>
  <si>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</si>
  <si>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</si>
  <si>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</si>
  <si>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</si>
  <si>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</si>
  <si>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</si>
  <si>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</si>
  <si>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</si>
  <si>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</si>
  <si>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</si>
  <si>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</si>
  <si>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</si>
  <si>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</si>
  <si>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</si>
  <si>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</si>
  <si>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</si>
  <si>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เด็กชาย</t>
  </si>
  <si>
    <t>ภาวุฒิ</t>
  </si>
  <si>
    <t>บิลเอียด</t>
  </si>
  <si>
    <t>ธนวัฒน์</t>
  </si>
  <si>
    <t>มุณีพรหม</t>
  </si>
  <si>
    <t>ชยพล</t>
  </si>
  <si>
    <t>มณีพรหม</t>
  </si>
  <si>
    <t>ปณิธาน</t>
  </si>
  <si>
    <t>ชูเชิด</t>
  </si>
  <si>
    <t>ธนพล</t>
  </si>
  <si>
    <t>เอียดกลาย</t>
  </si>
  <si>
    <t>เด็กหญิง</t>
  </si>
  <si>
    <t>วรรณวนัช</t>
  </si>
  <si>
    <t>เทพศรี</t>
  </si>
  <si>
    <t>ศิรินภา</t>
  </si>
  <si>
    <t>ไชยบุตร</t>
  </si>
  <si>
    <t>วรรณิศา</t>
  </si>
  <si>
    <t>บัวแดง</t>
  </si>
  <si>
    <t>เพชรพัยฬิล</t>
  </si>
  <si>
    <t>สังข์คง</t>
  </si>
  <si>
    <t>อรณิชา</t>
  </si>
  <si>
    <t>มุสิกจินดา</t>
  </si>
  <si>
    <t>คณพร</t>
  </si>
  <si>
    <t>บุญตามช่วย</t>
  </si>
  <si>
    <t>ลักษมี</t>
  </si>
  <si>
    <t>มรีเพ็ชร</t>
  </si>
  <si>
    <t>ประภัสสร</t>
  </si>
  <si>
    <t>ปิ่นแก้ว</t>
  </si>
  <si>
    <t>นิกร</t>
  </si>
  <si>
    <t>สมนึก</t>
  </si>
  <si>
    <t>กัญญาวีร์</t>
  </si>
  <si>
    <t>หัตถธรรมนูญ</t>
  </si>
  <si>
    <t>นัธทวัตน์</t>
  </si>
  <si>
    <t>พรหมรัตน์</t>
  </si>
  <si>
    <t>นฤบดินทร์</t>
  </si>
  <si>
    <t>จันเขียว</t>
  </si>
  <si>
    <t>ชั้น ป.2 (ครูที่ปรึกษา นางสาวปาณิศา รัตนญาติ)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</si>
</sst>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;#;&quot;&quot;"/>
    <numFmt numFmtId="188" formatCode="#;#;&quot;-&quot;"/>
    <numFmt numFmtId="189" formatCode="#;#;&quot;0&quot;"/>
  </numFmts>
  <fonts count="30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b/>
      <sz val="18"/>
      <name val="Angsana New"/>
      <family val="1"/>
    </font>
    <font>
      <b/>
      <sz val="16"/>
      <name val="Angsana New"/>
      <family val="1"/>
    </font>
    <font>
      <sz val="19"/>
      <name val="Angsana New"/>
      <family val="1"/>
    </font>
    <font>
      <sz val="18"/>
      <name val="Angsana New"/>
      <family val="1"/>
    </font>
    <font>
      <sz val="20"/>
      <name val="AngsanaUPC"/>
      <family val="1"/>
    </font>
    <font>
      <sz val="14"/>
      <name val="AngsanaUPC"/>
      <family val="1"/>
    </font>
    <font>
      <b/>
      <sz val="28"/>
      <name val="AngsanaUPC"/>
      <family val="1"/>
    </font>
    <font>
      <sz val="14"/>
      <name val="Angsana New"/>
      <family val="1"/>
    </font>
    <font>
      <sz val="16"/>
      <name val="Angsana New"/>
      <family val="1"/>
    </font>
    <font>
      <b/>
      <sz val="14"/>
      <name val="Angsana New"/>
      <family val="1"/>
    </font>
    <font>
      <sz val="12"/>
      <name val="Angsana New"/>
      <family val="1"/>
    </font>
    <font>
      <b/>
      <sz val="12"/>
      <name val="Angsana New"/>
      <family val="1"/>
    </font>
    <font>
      <sz val="8"/>
      <name val="Cordia New"/>
      <family val="2"/>
    </font>
    <font>
      <b/>
      <sz val="28"/>
      <color rgb="FFFF0000"/>
      <name val="AngsanaUPC"/>
      <family val="1"/>
    </font>
    <font>
      <sz val="20"/>
      <color rgb="FFFF0000"/>
      <name val="AngsanaUPC"/>
      <family val="1"/>
    </font>
    <font>
      <sz val="14"/>
      <color theme="1"/>
      <name val="Angsana New"/>
      <family val="1"/>
    </font>
    <font>
      <sz val="14"/>
      <color rgb="FF0070C0"/>
      <name val="Angsana New"/>
      <family val="1"/>
    </font>
    <font>
      <sz val="14"/>
      <color rgb="FFFF0000"/>
      <name val="Angsana New"/>
      <family val="1"/>
    </font>
    <font>
      <sz val="15"/>
      <name val="TH SarabunPSK"/>
      <family val="2"/>
    </font>
    <font>
      <sz val="14"/>
      <name val="TH SarabunPSK"/>
      <family val="2"/>
    </font>
    <font>
      <sz val="14"/>
      <color rgb="FF0033CC"/>
      <name val="Angsana New"/>
      <family val="1"/>
    </font>
    <font>
      <sz val="15"/>
      <color indexed="8"/>
      <name val="TH SarabunPSK"/>
      <family val="2"/>
    </font>
    <font>
      <b/>
      <sz val="15"/>
      <color indexed="8"/>
      <name val="TH SarabunPSK"/>
      <family val="2"/>
    </font>
    <font>
      <b/>
      <sz val="16"/>
      <color indexed="8"/>
      <name val="TH SarabunPSK"/>
      <family val="2"/>
    </font>
    <font>
      <sz val="15"/>
      <name val="Angsana New"/>
      <family val="1"/>
      <charset val="222"/>
    </font>
  </fonts>
  <fills count="1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18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87" fontId="8" fillId="0" borderId="0" xfId="0" applyNumberFormat="1" applyFont="1" applyAlignment="1">
      <alignment horizontal="center" vertical="center"/>
    </xf>
    <xf numFmtId="187" fontId="8" fillId="0" borderId="0" xfId="0" applyNumberFormat="1" applyFont="1" applyAlignment="1">
      <alignment horizontal="left" vertical="center"/>
    </xf>
    <xf numFmtId="0" fontId="8" fillId="0" borderId="0" xfId="1" applyFont="1"/>
    <xf numFmtId="0" fontId="8" fillId="0" borderId="0" xfId="1" applyFont="1" applyAlignment="1">
      <alignment wrapText="1"/>
    </xf>
    <xf numFmtId="188" fontId="8" fillId="0" borderId="0" xfId="1" applyNumberFormat="1" applyFont="1" applyAlignment="1">
      <alignment vertical="center"/>
    </xf>
    <xf numFmtId="187" fontId="8" fillId="0" borderId="0" xfId="1" applyNumberFormat="1" applyFont="1" applyAlignment="1">
      <alignment vertical="center"/>
    </xf>
    <xf numFmtId="187" fontId="8" fillId="0" borderId="0" xfId="1" applyNumberFormat="1" applyFont="1" applyAlignment="1">
      <alignment horizontal="left" vertical="center"/>
    </xf>
    <xf numFmtId="187" fontId="6" fillId="4" borderId="12" xfId="1" applyNumberFormat="1" applyFont="1" applyFill="1" applyBorder="1" applyAlignment="1">
      <alignment horizontal="center" vertical="center"/>
    </xf>
    <xf numFmtId="187" fontId="6" fillId="5" borderId="12" xfId="1" applyNumberFormat="1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8" fillId="0" borderId="0" xfId="0" applyFont="1"/>
    <xf numFmtId="0" fontId="19" fillId="0" borderId="0" xfId="0" applyFont="1"/>
    <xf numFmtId="49" fontId="12" fillId="3" borderId="12" xfId="0" applyNumberFormat="1" applyFont="1" applyFill="1" applyBorder="1" applyAlignment="1">
      <alignment horizontal="center" vertical="center"/>
    </xf>
    <xf numFmtId="187" fontId="12" fillId="3" borderId="12" xfId="0" applyNumberFormat="1" applyFont="1" applyFill="1" applyBorder="1" applyAlignment="1">
      <alignment horizontal="center" vertical="center"/>
    </xf>
    <xf numFmtId="187" fontId="12" fillId="3" borderId="15" xfId="0" applyNumberFormat="1" applyFont="1" applyFill="1" applyBorder="1" applyAlignment="1">
      <alignment horizontal="left" vertical="center"/>
    </xf>
    <xf numFmtId="187" fontId="12" fillId="3" borderId="21" xfId="0" applyNumberFormat="1" applyFont="1" applyFill="1" applyBorder="1" applyAlignment="1">
      <alignment horizontal="left" vertical="center"/>
    </xf>
    <xf numFmtId="187" fontId="12" fillId="3" borderId="11" xfId="0" applyNumberFormat="1" applyFont="1" applyFill="1" applyBorder="1" applyAlignment="1">
      <alignment horizontal="left" vertical="center"/>
    </xf>
    <xf numFmtId="187" fontId="12" fillId="3" borderId="12" xfId="1" applyNumberFormat="1" applyFont="1" applyFill="1" applyBorder="1" applyAlignment="1">
      <alignment horizontal="center" vertical="center"/>
    </xf>
    <xf numFmtId="187" fontId="12" fillId="3" borderId="15" xfId="1" applyNumberFormat="1" applyFont="1" applyFill="1" applyBorder="1" applyAlignment="1">
      <alignment horizontal="left" vertical="center"/>
    </xf>
    <xf numFmtId="187" fontId="12" fillId="3" borderId="21" xfId="1" applyNumberFormat="1" applyFont="1" applyFill="1" applyBorder="1" applyAlignment="1">
      <alignment horizontal="left" vertical="center"/>
    </xf>
    <xf numFmtId="187" fontId="12" fillId="3" borderId="11" xfId="1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187" fontId="6" fillId="0" borderId="0" xfId="0" applyNumberFormat="1" applyFont="1" applyAlignment="1">
      <alignment horizontal="center" vertical="center"/>
    </xf>
    <xf numFmtId="188" fontId="13" fillId="0" borderId="0" xfId="1" applyNumberFormat="1" applyFont="1" applyAlignment="1">
      <alignment vertical="center"/>
    </xf>
    <xf numFmtId="188" fontId="12" fillId="0" borderId="0" xfId="1" applyNumberFormat="1" applyFont="1" applyAlignment="1">
      <alignment vertical="center"/>
    </xf>
    <xf numFmtId="187" fontId="12" fillId="0" borderId="0" xfId="1" applyNumberFormat="1" applyFont="1" applyAlignment="1">
      <alignment vertical="center"/>
    </xf>
    <xf numFmtId="187" fontId="12" fillId="0" borderId="0" xfId="1" applyNumberFormat="1" applyFont="1" applyAlignment="1">
      <alignment horizontal="left" vertical="center"/>
    </xf>
    <xf numFmtId="187" fontId="6" fillId="7" borderId="12" xfId="1" applyNumberFormat="1" applyFont="1" applyFill="1" applyBorder="1" applyAlignment="1">
      <alignment horizontal="center" vertical="center"/>
    </xf>
    <xf numFmtId="0" fontId="20" fillId="3" borderId="12" xfId="0" applyFont="1" applyFill="1" applyBorder="1" applyAlignment="1" applyProtection="1">
      <alignment horizontal="center" vertical="center"/>
      <protection locked="0"/>
    </xf>
    <xf numFmtId="1" fontId="20" fillId="3" borderId="12" xfId="0" applyNumberFormat="1" applyFont="1" applyFill="1" applyBorder="1" applyAlignment="1" applyProtection="1">
      <alignment horizontal="center" vertical="center"/>
      <protection locked="0"/>
    </xf>
    <xf numFmtId="0" fontId="14" fillId="7" borderId="12" xfId="0" applyFont="1" applyFill="1" applyBorder="1" applyAlignment="1">
      <alignment horizontal="center" vertical="center"/>
    </xf>
    <xf numFmtId="187" fontId="14" fillId="4" borderId="12" xfId="0" applyNumberFormat="1" applyFont="1" applyFill="1" applyBorder="1" applyAlignment="1">
      <alignment horizontal="center" vertical="center"/>
    </xf>
    <xf numFmtId="187" fontId="14" fillId="5" borderId="12" xfId="0" applyNumberFormat="1" applyFont="1" applyFill="1" applyBorder="1" applyAlignment="1">
      <alignment horizontal="center" vertical="center"/>
    </xf>
    <xf numFmtId="187" fontId="15" fillId="3" borderId="12" xfId="1" applyNumberFormat="1" applyFont="1" applyFill="1" applyBorder="1" applyAlignment="1">
      <alignment horizontal="center" vertical="center"/>
    </xf>
    <xf numFmtId="187" fontId="15" fillId="3" borderId="15" xfId="1" applyNumberFormat="1" applyFont="1" applyFill="1" applyBorder="1" applyAlignment="1">
      <alignment horizontal="left" vertical="center"/>
    </xf>
    <xf numFmtId="187" fontId="15" fillId="3" borderId="21" xfId="1" applyNumberFormat="1" applyFont="1" applyFill="1" applyBorder="1" applyAlignment="1">
      <alignment horizontal="left" vertical="center"/>
    </xf>
    <xf numFmtId="187" fontId="15" fillId="3" borderId="11" xfId="1" applyNumberFormat="1" applyFont="1" applyFill="1" applyBorder="1" applyAlignment="1">
      <alignment horizontal="left" vertical="center"/>
    </xf>
    <xf numFmtId="187" fontId="14" fillId="7" borderId="12" xfId="1" applyNumberFormat="1" applyFont="1" applyFill="1" applyBorder="1" applyAlignment="1">
      <alignment horizontal="center" vertical="center"/>
    </xf>
    <xf numFmtId="187" fontId="16" fillId="4" borderId="12" xfId="1" applyNumberFormat="1" applyFont="1" applyFill="1" applyBorder="1" applyAlignment="1">
      <alignment horizontal="center" vertical="center"/>
    </xf>
    <xf numFmtId="187" fontId="15" fillId="0" borderId="12" xfId="1" applyNumberFormat="1" applyFont="1" applyBorder="1" applyAlignment="1">
      <alignment horizontal="center" vertical="center"/>
    </xf>
    <xf numFmtId="187" fontId="15" fillId="0" borderId="15" xfId="1" applyNumberFormat="1" applyFont="1" applyBorder="1" applyAlignment="1">
      <alignment horizontal="left" vertical="center"/>
    </xf>
    <xf numFmtId="187" fontId="15" fillId="0" borderId="21" xfId="1" applyNumberFormat="1" applyFont="1" applyBorder="1" applyAlignment="1">
      <alignment horizontal="left" vertical="center"/>
    </xf>
    <xf numFmtId="187" fontId="15" fillId="0" borderId="11" xfId="1" applyNumberFormat="1" applyFont="1" applyBorder="1" applyAlignment="1">
      <alignment horizontal="left" vertical="center"/>
    </xf>
    <xf numFmtId="187" fontId="16" fillId="5" borderId="12" xfId="1" applyNumberFormat="1" applyFont="1" applyFill="1" applyBorder="1" applyAlignment="1">
      <alignment horizontal="center" vertical="center"/>
    </xf>
    <xf numFmtId="49" fontId="21" fillId="0" borderId="12" xfId="0" applyNumberFormat="1" applyFont="1" applyBorder="1" applyAlignment="1" applyProtection="1">
      <alignment horizontal="center" vertical="center"/>
      <protection locked="0"/>
    </xf>
    <xf numFmtId="1" fontId="23" fillId="0" borderId="15" xfId="0" applyNumberFormat="1" applyFont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187" fontId="14" fillId="10" borderId="12" xfId="0" applyNumberFormat="1" applyFont="1" applyFill="1" applyBorder="1" applyAlignment="1">
      <alignment horizontal="center" vertical="center"/>
    </xf>
    <xf numFmtId="0" fontId="14" fillId="10" borderId="12" xfId="0" applyFont="1" applyFill="1" applyBorder="1" applyAlignment="1">
      <alignment horizontal="center" vertical="center"/>
    </xf>
    <xf numFmtId="0" fontId="25" fillId="3" borderId="12" xfId="0" applyFont="1" applyFill="1" applyBorder="1" applyAlignment="1" applyProtection="1">
      <alignment horizontal="center" vertical="center"/>
      <protection locked="0"/>
    </xf>
    <xf numFmtId="1" fontId="25" fillId="3" borderId="12" xfId="0" applyNumberFormat="1" applyFont="1" applyFill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/>
    </xf>
    <xf numFmtId="0" fontId="8" fillId="0" borderId="12" xfId="1" applyFont="1" applyBorder="1" applyAlignment="1">
      <alignment horizontal="center"/>
    </xf>
    <xf numFmtId="0" fontId="8" fillId="9" borderId="0" xfId="1" applyFont="1" applyFill="1"/>
    <xf numFmtId="0" fontId="26" fillId="0" borderId="12" xfId="0" applyFont="1" applyBorder="1" applyAlignment="1">
      <alignment horizontal="center"/>
    </xf>
    <xf numFmtId="0" fontId="26" fillId="0" borderId="12" xfId="0" applyFont="1" applyBorder="1"/>
    <xf numFmtId="1" fontId="26" fillId="0" borderId="12" xfId="0" applyNumberFormat="1" applyFont="1" applyBorder="1" applyAlignment="1">
      <alignment horizontal="center"/>
    </xf>
    <xf numFmtId="1" fontId="26" fillId="0" borderId="15" xfId="0" applyNumberFormat="1" applyFont="1" applyBorder="1" applyAlignment="1">
      <alignment horizontal="center"/>
    </xf>
    <xf numFmtId="0" fontId="26" fillId="0" borderId="15" xfId="0" applyFont="1" applyBorder="1" applyAlignment="1">
      <alignment horizontal="left"/>
    </xf>
    <xf numFmtId="0" fontId="26" fillId="0" borderId="21" xfId="0" applyFont="1" applyBorder="1"/>
    <xf numFmtId="0" fontId="26" fillId="0" borderId="11" xfId="0" applyFont="1" applyBorder="1"/>
    <xf numFmtId="0" fontId="3" fillId="0" borderId="15" xfId="2" applyFont="1" applyBorder="1" applyAlignment="1">
      <alignment vertical="center"/>
    </xf>
    <xf numFmtId="0" fontId="3" fillId="0" borderId="21" xfId="2" applyFont="1" applyBorder="1" applyAlignment="1">
      <alignment vertical="center"/>
    </xf>
    <xf numFmtId="0" fontId="3" fillId="0" borderId="11" xfId="2" applyFont="1" applyBorder="1" applyAlignment="1">
      <alignment vertical="center"/>
    </xf>
    <xf numFmtId="1" fontId="27" fillId="11" borderId="12" xfId="0" applyNumberFormat="1" applyFont="1" applyFill="1" applyBorder="1" applyAlignment="1">
      <alignment horizontal="center" vertical="center"/>
    </xf>
    <xf numFmtId="1" fontId="27" fillId="11" borderId="15" xfId="0" applyNumberFormat="1" applyFont="1" applyFill="1" applyBorder="1" applyAlignment="1">
      <alignment horizontal="center" vertical="center"/>
    </xf>
    <xf numFmtId="0" fontId="27" fillId="11" borderId="12" xfId="0" applyFont="1" applyFill="1" applyBorder="1" applyAlignment="1">
      <alignment horizontal="center"/>
    </xf>
    <xf numFmtId="0" fontId="14" fillId="12" borderId="12" xfId="0" applyFont="1" applyFill="1" applyBorder="1" applyAlignment="1">
      <alignment horizontal="center" vertical="center"/>
    </xf>
    <xf numFmtId="0" fontId="22" fillId="12" borderId="12" xfId="0" applyFont="1" applyFill="1" applyBorder="1" applyAlignment="1" applyProtection="1">
      <alignment horizontal="center" vertical="center"/>
      <protection locked="0"/>
    </xf>
    <xf numFmtId="0" fontId="7" fillId="12" borderId="0" xfId="0" applyFont="1" applyFill="1" applyAlignment="1">
      <alignment horizontal="center" vertical="center"/>
    </xf>
    <xf numFmtId="1" fontId="14" fillId="12" borderId="12" xfId="0" applyNumberFormat="1" applyFont="1" applyFill="1" applyBorder="1" applyAlignment="1">
      <alignment horizontal="center" vertical="center"/>
    </xf>
    <xf numFmtId="187" fontId="14" fillId="12" borderId="12" xfId="0" applyNumberFormat="1" applyFont="1" applyFill="1" applyBorder="1" applyAlignment="1">
      <alignment horizontal="center" vertical="center"/>
    </xf>
    <xf numFmtId="187" fontId="12" fillId="12" borderId="12" xfId="0" applyNumberFormat="1" applyFont="1" applyFill="1" applyBorder="1" applyAlignment="1">
      <alignment horizontal="center" vertical="center"/>
    </xf>
    <xf numFmtId="187" fontId="8" fillId="12" borderId="0" xfId="0" applyNumberFormat="1" applyFont="1" applyFill="1" applyAlignment="1">
      <alignment horizontal="center" vertical="center"/>
    </xf>
    <xf numFmtId="187" fontId="14" fillId="13" borderId="12" xfId="0" applyNumberFormat="1" applyFont="1" applyFill="1" applyBorder="1" applyAlignment="1">
      <alignment horizontal="center" vertical="center"/>
    </xf>
    <xf numFmtId="187" fontId="12" fillId="13" borderId="12" xfId="0" applyNumberFormat="1" applyFont="1" applyFill="1" applyBorder="1" applyAlignment="1">
      <alignment horizontal="center" vertical="center"/>
    </xf>
    <xf numFmtId="187" fontId="8" fillId="13" borderId="0" xfId="0" applyNumberFormat="1" applyFont="1" applyFill="1" applyAlignment="1">
      <alignment horizontal="center" vertical="center"/>
    </xf>
    <xf numFmtId="1" fontId="14" fillId="13" borderId="12" xfId="0" applyNumberFormat="1" applyFont="1" applyFill="1" applyBorder="1" applyAlignment="1">
      <alignment horizontal="center" vertical="center"/>
    </xf>
    <xf numFmtId="187" fontId="6" fillId="13" borderId="15" xfId="1" applyNumberFormat="1" applyFont="1" applyFill="1" applyBorder="1" applyAlignment="1">
      <alignment horizontal="center" vertical="center"/>
    </xf>
    <xf numFmtId="187" fontId="6" fillId="13" borderId="12" xfId="1" applyNumberFormat="1" applyFont="1" applyFill="1" applyBorder="1" applyAlignment="1">
      <alignment horizontal="center" vertical="center"/>
    </xf>
    <xf numFmtId="187" fontId="16" fillId="13" borderId="12" xfId="1" applyNumberFormat="1" applyFont="1" applyFill="1" applyBorder="1" applyAlignment="1">
      <alignment horizontal="center" vertical="center"/>
    </xf>
    <xf numFmtId="189" fontId="16" fillId="13" borderId="12" xfId="1" applyNumberFormat="1" applyFont="1" applyFill="1" applyBorder="1" applyAlignment="1">
      <alignment vertical="center"/>
    </xf>
    <xf numFmtId="187" fontId="15" fillId="13" borderId="12" xfId="1" applyNumberFormat="1" applyFont="1" applyFill="1" applyBorder="1" applyAlignment="1">
      <alignment horizontal="center" vertical="center"/>
    </xf>
    <xf numFmtId="189" fontId="15" fillId="13" borderId="12" xfId="1" applyNumberFormat="1" applyFont="1" applyFill="1" applyBorder="1" applyAlignment="1">
      <alignment horizontal="center" vertical="center"/>
    </xf>
    <xf numFmtId="187" fontId="12" fillId="13" borderId="0" xfId="1" applyNumberFormat="1" applyFont="1" applyFill="1" applyAlignment="1">
      <alignment vertical="center"/>
    </xf>
    <xf numFmtId="189" fontId="12" fillId="13" borderId="0" xfId="1" applyNumberFormat="1" applyFont="1" applyFill="1" applyAlignment="1">
      <alignment vertical="center"/>
    </xf>
    <xf numFmtId="187" fontId="14" fillId="13" borderId="0" xfId="1" applyNumberFormat="1" applyFont="1" applyFill="1" applyAlignment="1">
      <alignment vertical="center"/>
    </xf>
    <xf numFmtId="187" fontId="14" fillId="13" borderId="12" xfId="1" applyNumberFormat="1" applyFont="1" applyFill="1" applyBorder="1" applyAlignment="1">
      <alignment horizontal="center" vertical="center"/>
    </xf>
    <xf numFmtId="189" fontId="14" fillId="13" borderId="12" xfId="1" applyNumberFormat="1" applyFont="1" applyFill="1" applyBorder="1" applyAlignment="1">
      <alignment vertical="center"/>
    </xf>
    <xf numFmtId="187" fontId="8" fillId="13" borderId="0" xfId="1" applyNumberFormat="1" applyFont="1" applyFill="1" applyAlignment="1">
      <alignment vertical="center"/>
    </xf>
    <xf numFmtId="189" fontId="8" fillId="13" borderId="0" xfId="1" applyNumberFormat="1" applyFont="1" applyFill="1" applyAlignment="1">
      <alignment vertical="center"/>
    </xf>
    <xf numFmtId="187" fontId="5" fillId="13" borderId="0" xfId="1" applyNumberFormat="1" applyFont="1" applyFill="1" applyAlignment="1">
      <alignment vertical="center"/>
    </xf>
    <xf numFmtId="187" fontId="12" fillId="13" borderId="12" xfId="1" applyNumberFormat="1" applyFont="1" applyFill="1" applyBorder="1" applyAlignment="1">
      <alignment horizontal="center" vertical="center"/>
    </xf>
    <xf numFmtId="0" fontId="29" fillId="0" borderId="15" xfId="1" applyFont="1" applyBorder="1" applyAlignment="1">
      <alignment vertical="center"/>
    </xf>
    <xf numFmtId="0" fontId="29" fillId="0" borderId="11" xfId="1" applyFont="1" applyBorder="1" applyAlignment="1">
      <alignment vertical="center"/>
    </xf>
    <xf numFmtId="0" fontId="29" fillId="0" borderId="21" xfId="1" applyFont="1" applyBorder="1" applyAlignment="1">
      <alignment vertical="center"/>
    </xf>
    <xf numFmtId="0" fontId="29" fillId="0" borderId="15" xfId="0" applyFont="1" applyBorder="1"/>
    <xf numFmtId="0" fontId="29" fillId="0" borderId="21" xfId="0" applyFont="1" applyBorder="1"/>
    <xf numFmtId="0" fontId="29" fillId="0" borderId="11" xfId="0" applyFont="1" applyBorder="1" applyAlignment="1">
      <alignment shrinkToFi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7" fillId="11" borderId="15" xfId="0" applyFont="1" applyFill="1" applyBorder="1" applyAlignment="1">
      <alignment horizontal="center" vertical="center" wrapText="1"/>
    </xf>
    <xf numFmtId="0" fontId="27" fillId="11" borderId="21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14" fillId="12" borderId="12" xfId="0" applyFont="1" applyFill="1" applyBorder="1" applyAlignment="1">
      <alignment horizontal="center" textRotation="90"/>
    </xf>
    <xf numFmtId="0" fontId="14" fillId="9" borderId="12" xfId="0" applyFont="1" applyFill="1" applyBorder="1" applyAlignment="1" applyProtection="1">
      <alignment horizontal="center" vertical="center"/>
      <protection locked="0"/>
    </xf>
    <xf numFmtId="0" fontId="6" fillId="9" borderId="12" xfId="0" applyFont="1" applyFill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0" fontId="14" fillId="7" borderId="21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187" fontId="14" fillId="12" borderId="12" xfId="0" applyNumberFormat="1" applyFont="1" applyFill="1" applyBorder="1" applyAlignment="1">
      <alignment horizontal="center" textRotation="90"/>
    </xf>
    <xf numFmtId="187" fontId="6" fillId="8" borderId="12" xfId="0" applyNumberFormat="1" applyFont="1" applyFill="1" applyBorder="1" applyAlignment="1">
      <alignment horizontal="center" vertical="center"/>
    </xf>
    <xf numFmtId="187" fontId="14" fillId="4" borderId="15" xfId="0" applyNumberFormat="1" applyFont="1" applyFill="1" applyBorder="1" applyAlignment="1">
      <alignment horizontal="center" vertical="center"/>
    </xf>
    <xf numFmtId="187" fontId="14" fillId="4" borderId="21" xfId="0" applyNumberFormat="1" applyFont="1" applyFill="1" applyBorder="1" applyAlignment="1">
      <alignment horizontal="center" vertical="center"/>
    </xf>
    <xf numFmtId="187" fontId="14" fillId="4" borderId="11" xfId="0" applyNumberFormat="1" applyFont="1" applyFill="1" applyBorder="1" applyAlignment="1">
      <alignment horizontal="center" vertical="center"/>
    </xf>
    <xf numFmtId="187" fontId="14" fillId="13" borderId="12" xfId="0" applyNumberFormat="1" applyFont="1" applyFill="1" applyBorder="1" applyAlignment="1">
      <alignment horizontal="center" textRotation="90"/>
    </xf>
    <xf numFmtId="187" fontId="6" fillId="6" borderId="12" xfId="0" applyNumberFormat="1" applyFont="1" applyFill="1" applyBorder="1" applyAlignment="1">
      <alignment horizontal="center" vertical="center"/>
    </xf>
    <xf numFmtId="187" fontId="14" fillId="5" borderId="15" xfId="0" applyNumberFormat="1" applyFont="1" applyFill="1" applyBorder="1" applyAlignment="1">
      <alignment horizontal="center" vertical="center"/>
    </xf>
    <xf numFmtId="187" fontId="14" fillId="5" borderId="21" xfId="0" applyNumberFormat="1" applyFont="1" applyFill="1" applyBorder="1" applyAlignment="1">
      <alignment horizontal="center" vertical="center"/>
    </xf>
    <xf numFmtId="187" fontId="14" fillId="5" borderId="11" xfId="0" applyNumberFormat="1" applyFont="1" applyFill="1" applyBorder="1" applyAlignment="1">
      <alignment horizontal="center" vertical="center"/>
    </xf>
    <xf numFmtId="187" fontId="14" fillId="7" borderId="15" xfId="1" applyNumberFormat="1" applyFont="1" applyFill="1" applyBorder="1" applyAlignment="1">
      <alignment horizontal="center" vertical="center"/>
    </xf>
    <xf numFmtId="187" fontId="14" fillId="7" borderId="21" xfId="1" applyNumberFormat="1" applyFont="1" applyFill="1" applyBorder="1" applyAlignment="1">
      <alignment horizontal="center" vertical="center"/>
    </xf>
    <xf numFmtId="187" fontId="14" fillId="7" borderId="11" xfId="1" applyNumberFormat="1" applyFont="1" applyFill="1" applyBorder="1" applyAlignment="1">
      <alignment horizontal="center" vertical="center"/>
    </xf>
    <xf numFmtId="187" fontId="6" fillId="13" borderId="15" xfId="1" applyNumberFormat="1" applyFont="1" applyFill="1" applyBorder="1" applyAlignment="1">
      <alignment horizontal="center" vertical="center"/>
    </xf>
    <xf numFmtId="187" fontId="6" fillId="13" borderId="11" xfId="1" applyNumberFormat="1" applyFont="1" applyFill="1" applyBorder="1" applyAlignment="1">
      <alignment horizontal="center" vertical="center"/>
    </xf>
    <xf numFmtId="187" fontId="6" fillId="13" borderId="21" xfId="1" applyNumberFormat="1" applyFont="1" applyFill="1" applyBorder="1" applyAlignment="1">
      <alignment horizontal="center" vertical="center"/>
    </xf>
    <xf numFmtId="188" fontId="6" fillId="9" borderId="12" xfId="1" applyNumberFormat="1" applyFont="1" applyFill="1" applyBorder="1" applyAlignment="1">
      <alignment horizontal="center" vertical="center"/>
    </xf>
    <xf numFmtId="187" fontId="6" fillId="13" borderId="12" xfId="1" applyNumberFormat="1" applyFont="1" applyFill="1" applyBorder="1" applyAlignment="1">
      <alignment horizontal="center" vertical="center"/>
    </xf>
    <xf numFmtId="187" fontId="16" fillId="4" borderId="15" xfId="1" applyNumberFormat="1" applyFont="1" applyFill="1" applyBorder="1" applyAlignment="1">
      <alignment horizontal="center" vertical="center"/>
    </xf>
    <xf numFmtId="187" fontId="16" fillId="4" borderId="21" xfId="1" applyNumberFormat="1" applyFont="1" applyFill="1" applyBorder="1" applyAlignment="1">
      <alignment horizontal="center" vertical="center"/>
    </xf>
    <xf numFmtId="187" fontId="16" fillId="4" borderId="11" xfId="1" applyNumberFormat="1" applyFont="1" applyFill="1" applyBorder="1" applyAlignment="1">
      <alignment horizontal="center" vertical="center"/>
    </xf>
    <xf numFmtId="188" fontId="6" fillId="8" borderId="12" xfId="1" applyNumberFormat="1" applyFont="1" applyFill="1" applyBorder="1" applyAlignment="1">
      <alignment horizontal="center" vertical="center"/>
    </xf>
    <xf numFmtId="187" fontId="16" fillId="5" borderId="15" xfId="1" applyNumberFormat="1" applyFont="1" applyFill="1" applyBorder="1" applyAlignment="1">
      <alignment horizontal="center" vertical="center"/>
    </xf>
    <xf numFmtId="187" fontId="16" fillId="5" borderId="21" xfId="1" applyNumberFormat="1" applyFont="1" applyFill="1" applyBorder="1" applyAlignment="1">
      <alignment horizontal="center" vertical="center"/>
    </xf>
    <xf numFmtId="187" fontId="16" fillId="5" borderId="11" xfId="1" applyNumberFormat="1" applyFont="1" applyFill="1" applyBorder="1" applyAlignment="1">
      <alignment horizontal="center" vertical="center"/>
    </xf>
    <xf numFmtId="188" fontId="6" fillId="6" borderId="12" xfId="1" applyNumberFormat="1" applyFont="1" applyFill="1" applyBorder="1" applyAlignment="1">
      <alignment horizontal="center" vertical="center"/>
    </xf>
    <xf numFmtId="187" fontId="6" fillId="7" borderId="15" xfId="1" applyNumberFormat="1" applyFont="1" applyFill="1" applyBorder="1" applyAlignment="1">
      <alignment horizontal="center" vertical="center"/>
    </xf>
    <xf numFmtId="187" fontId="6" fillId="7" borderId="21" xfId="1" applyNumberFormat="1" applyFont="1" applyFill="1" applyBorder="1" applyAlignment="1">
      <alignment horizontal="center" vertical="center"/>
    </xf>
    <xf numFmtId="187" fontId="6" fillId="7" borderId="11" xfId="1" applyNumberFormat="1" applyFont="1" applyFill="1" applyBorder="1" applyAlignment="1">
      <alignment horizontal="center" vertical="center"/>
    </xf>
    <xf numFmtId="187" fontId="6" fillId="4" borderId="15" xfId="1" applyNumberFormat="1" applyFont="1" applyFill="1" applyBorder="1" applyAlignment="1">
      <alignment horizontal="center" vertical="center"/>
    </xf>
    <xf numFmtId="187" fontId="6" fillId="4" borderId="21" xfId="1" applyNumberFormat="1" applyFont="1" applyFill="1" applyBorder="1" applyAlignment="1">
      <alignment horizontal="center" vertical="center"/>
    </xf>
    <xf numFmtId="187" fontId="6" fillId="4" borderId="11" xfId="1" applyNumberFormat="1" applyFont="1" applyFill="1" applyBorder="1" applyAlignment="1">
      <alignment horizontal="center" vertical="center"/>
    </xf>
    <xf numFmtId="187" fontId="6" fillId="5" borderId="15" xfId="1" applyNumberFormat="1" applyFont="1" applyFill="1" applyBorder="1" applyAlignment="1">
      <alignment horizontal="center" vertical="center"/>
    </xf>
    <xf numFmtId="187" fontId="6" fillId="5" borderId="21" xfId="1" applyNumberFormat="1" applyFont="1" applyFill="1" applyBorder="1" applyAlignment="1">
      <alignment horizontal="center" vertical="center"/>
    </xf>
    <xf numFmtId="187" fontId="6" fillId="5" borderId="11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5" fillId="9" borderId="0" xfId="1" applyFont="1" applyFill="1" applyAlignment="1">
      <alignment horizontal="center"/>
    </xf>
    <xf numFmtId="0" fontId="8" fillId="9" borderId="0" xfId="1" applyFont="1" applyFill="1" applyAlignment="1">
      <alignment horizontal="center" wrapText="1"/>
    </xf>
  </cellXfs>
  <cellStyles count="3">
    <cellStyle name="Normal 2" xfId="2" xr:uid="{93E9562F-F216-4F5A-98D9-0B49ECEFF0E6}"/>
    <cellStyle name="ปกติ" xfId="0" builtinId="0"/>
    <cellStyle name="ปกติ 2" xfId="1" xr:uid="{00000000-0005-0000-0000-000001000000}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00" b="0" i="0" u="none" strike="noStrike" baseline="0">
                <a:solidFill>
                  <a:srgbClr val="000000"/>
                </a:solidFill>
                <a:latin typeface="Angsana New" panose="02020603050405020304" pitchFamily="18" charset="-34"/>
                <a:ea typeface="Cordia New"/>
                <a:cs typeface="Angsana New" panose="02020603050405020304" pitchFamily="18" charset="-34"/>
              </a:defRPr>
            </a:pPr>
            <a:r>
              <a:rPr lang="th-TH" sz="2200" b="1" i="0" u="none" strike="noStrike" baseline="0">
                <a:solidFill>
                  <a:srgbClr val="000000"/>
                </a:solidFill>
                <a:latin typeface="Angsana New" panose="02020603050405020304" pitchFamily="18" charset="-34"/>
                <a:cs typeface="Angsana New" panose="02020603050405020304" pitchFamily="18" charset="-34"/>
              </a:rPr>
              <a:t>สรุป</a:t>
            </a:r>
            <a:r>
              <a:rPr lang="en-US" sz="2200" b="1" i="0" u="none" strike="noStrike" baseline="0">
                <a:solidFill>
                  <a:srgbClr val="000000"/>
                </a:solidFill>
                <a:latin typeface="Angsana New" panose="02020603050405020304" pitchFamily="18" charset="-34"/>
                <a:cs typeface="Angsana New" panose="02020603050405020304" pitchFamily="18" charset="-34"/>
              </a:rPr>
              <a:t>  </a:t>
            </a:r>
            <a:r>
              <a:rPr lang="th-TH" sz="2200" b="1" i="0" u="none" strike="noStrike" baseline="0">
                <a:solidFill>
                  <a:srgbClr val="000000"/>
                </a:solidFill>
                <a:latin typeface="Angsana New" panose="02020603050405020304" pitchFamily="18" charset="-34"/>
                <a:cs typeface="Angsana New" panose="02020603050405020304" pitchFamily="18" charset="-34"/>
              </a:rPr>
              <a:t>ภาพรวมการประเมิน</a:t>
            </a:r>
            <a:r>
              <a:rPr lang="en-US" sz="2200" b="1" i="0" u="none" strike="noStrike" baseline="0">
                <a:solidFill>
                  <a:srgbClr val="000000"/>
                </a:solidFill>
                <a:latin typeface="Angsana New" panose="02020603050405020304" pitchFamily="18" charset="-34"/>
                <a:cs typeface="Angsana New" panose="02020603050405020304" pitchFamily="18" charset="-34"/>
              </a:rPr>
              <a:t>  SDQ  </a:t>
            </a:r>
            <a:r>
              <a:rPr lang="th-TH" sz="2200" b="1" i="0" u="none" strike="noStrike" baseline="0">
                <a:solidFill>
                  <a:srgbClr val="000000"/>
                </a:solidFill>
                <a:latin typeface="Angsana New" panose="02020603050405020304" pitchFamily="18" charset="-34"/>
                <a:cs typeface="Angsana New" panose="02020603050405020304" pitchFamily="18" charset="-34"/>
              </a:rPr>
              <a:t>ทั้ง  4</a:t>
            </a:r>
            <a:r>
              <a:rPr lang="en-US" sz="2200" b="1" i="0" u="none" strike="noStrike" baseline="0">
                <a:solidFill>
                  <a:srgbClr val="000000"/>
                </a:solidFill>
                <a:latin typeface="Angsana New" panose="02020603050405020304" pitchFamily="18" charset="-34"/>
                <a:cs typeface="Angsana New" panose="02020603050405020304" pitchFamily="18" charset="-34"/>
              </a:rPr>
              <a:t> </a:t>
            </a:r>
            <a:r>
              <a:rPr lang="th-TH" sz="2200" b="1" i="0" u="none" strike="noStrike" baseline="0">
                <a:solidFill>
                  <a:srgbClr val="000000"/>
                </a:solidFill>
                <a:latin typeface="Angsana New" panose="02020603050405020304" pitchFamily="18" charset="-34"/>
                <a:cs typeface="Angsana New" panose="02020603050405020304" pitchFamily="18" charset="-34"/>
              </a:rPr>
              <a:t>ด้าน</a:t>
            </a:r>
          </a:p>
        </c:rich>
      </c:tx>
      <c:layout>
        <c:manualLayout>
          <c:xMode val="edge"/>
          <c:yMode val="edge"/>
          <c:x val="0.23138244464408392"/>
          <c:y val="5.1341161834539475E-2"/>
        </c:manualLayout>
      </c:layout>
      <c:overlay val="0"/>
      <c:spPr>
        <a:solidFill>
          <a:schemeClr val="accent2">
            <a:lumMod val="40000"/>
            <a:lumOff val="60000"/>
          </a:schemeClr>
        </a:solidFill>
        <a:ln w="25400">
          <a:noFill/>
        </a:ln>
      </c:spPr>
    </c:title>
    <c:autoTitleDeleted val="0"/>
    <c:view3D>
      <c:rotX val="15"/>
      <c:hPercent val="63"/>
      <c:rotY val="20"/>
      <c:depthPercent val="100"/>
      <c:rAngAx val="1"/>
    </c:view3D>
    <c:floor>
      <c:thickness val="0"/>
      <c:spPr>
        <a:solidFill>
          <a:schemeClr val="bg1">
            <a:lumMod val="95000"/>
          </a:schemeClr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12700">
          <a:solidFill>
            <a:srgbClr val="808080"/>
          </a:solidFill>
          <a:prstDash val="solid"/>
        </a:ln>
      </c:spPr>
    </c:sideWall>
    <c:backWall>
      <c:thickness val="0"/>
      <c:spPr>
        <a:noFill/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75295275590553E-2"/>
          <c:y val="0.22386831275720165"/>
          <c:w val="0.80403108374428056"/>
          <c:h val="0.65432256539970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กราฟแสดงผล!$A$6</c:f>
              <c:strCache>
                <c:ptCount val="1"/>
                <c:pt idx="0">
                  <c:v>ปกติ</c:v>
                </c:pt>
              </c:strCache>
            </c:strRef>
          </c:tx>
          <c:spPr>
            <a:solidFill>
              <a:srgbClr val="00B0F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0514381774910645E-3"/>
                  <c:y val="3.18049669341038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A9-4AAF-AA2B-9408BC8982AF}"/>
                </c:ext>
              </c:extLst>
            </c:dLbl>
            <c:dLbl>
              <c:idx val="1"/>
              <c:layout>
                <c:manualLayout>
                  <c:x val="6.0514381774910272E-3"/>
                  <c:y val="9.54149008023118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A9-4AAF-AA2B-9408BC8982AF}"/>
                </c:ext>
              </c:extLst>
            </c:dLbl>
            <c:dLbl>
              <c:idx val="2"/>
              <c:layout>
                <c:manualLayout>
                  <c:x val="6.0514381774910645E-3"/>
                  <c:y val="9.541490080231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A9-4AAF-AA2B-9408BC8982AF}"/>
                </c:ext>
              </c:extLst>
            </c:dLbl>
            <c:dLbl>
              <c:idx val="3"/>
              <c:layout>
                <c:manualLayout>
                  <c:x val="8.0685842366547515E-3"/>
                  <c:y val="6.36099338682074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A9-4AAF-AA2B-9408BC8982AF}"/>
                </c:ext>
              </c:extLst>
            </c:dLbl>
            <c:dLbl>
              <c:idx val="4"/>
              <c:layout>
                <c:manualLayout>
                  <c:x val="8.0685842366547515E-3"/>
                  <c:y val="-5.830843246186963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A9-4AAF-AA2B-9408BC8982A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0" b="1" i="0" u="none" strike="noStrike" baseline="0">
                    <a:solidFill>
                      <a:srgbClr val="000000"/>
                    </a:solidFill>
                    <a:latin typeface="Angsana New" panose="02020603050405020304" pitchFamily="18" charset="-34"/>
                    <a:ea typeface="Cordia New"/>
                    <a:cs typeface="Angsana New" panose="02020603050405020304" pitchFamily="18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กราฟแสดงผล!$B$5:$F$5</c:f>
              <c:strCache>
                <c:ptCount val="5"/>
                <c:pt idx="0">
                  <c:v>อารมณ์</c:v>
                </c:pt>
                <c:pt idx="1">
                  <c:v>ประพฤติ</c:v>
                </c:pt>
                <c:pt idx="2">
                  <c:v>ไม่อยู่นิ่ง</c:v>
                </c:pt>
                <c:pt idx="3">
                  <c:v>เพื่อน</c:v>
                </c:pt>
                <c:pt idx="4">
                  <c:v>สรุป 4 ด้าน</c:v>
                </c:pt>
              </c:strCache>
            </c:strRef>
          </c:cat>
          <c:val>
            <c:numRef>
              <c:f>กราฟแสดงผล!$B$6:$F$6</c:f>
              <c:numCache>
                <c:formatCode>General</c:formatCode>
                <c:ptCount val="5"/>
                <c:pt idx="0">
                  <c:v>16</c:v>
                </c:pt>
                <c:pt idx="1">
                  <c:v>16</c:v>
                </c:pt>
                <c:pt idx="2">
                  <c:v>14</c:v>
                </c:pt>
                <c:pt idx="3">
                  <c:v>16</c:v>
                </c:pt>
                <c:pt idx="4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DA9-4AAF-AA2B-9408BC8982AF}"/>
            </c:ext>
          </c:extLst>
        </c:ser>
        <c:ser>
          <c:idx val="1"/>
          <c:order val="1"/>
          <c:tx>
            <c:strRef>
              <c:f>กราฟแสดงผล!$A$7</c:f>
              <c:strCache>
                <c:ptCount val="1"/>
                <c:pt idx="0">
                  <c:v>เสิ่ยง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00857302958184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DA9-4AAF-AA2B-9408BC8982AF}"/>
                </c:ext>
              </c:extLst>
            </c:dLbl>
            <c:dLbl>
              <c:idx val="1"/>
              <c:layout>
                <c:manualLayout>
                  <c:x val="8.068584236654751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DA9-4AAF-AA2B-9408BC8982AF}"/>
                </c:ext>
              </c:extLst>
            </c:dLbl>
            <c:dLbl>
              <c:idx val="2"/>
              <c:layout>
                <c:manualLayout>
                  <c:x val="1.2102876354982054E-2"/>
                  <c:y val="-1.1661686492373927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DA9-4AAF-AA2B-9408BC8982AF}"/>
                </c:ext>
              </c:extLst>
            </c:dLbl>
            <c:dLbl>
              <c:idx val="3"/>
              <c:layout>
                <c:manualLayout>
                  <c:x val="1.2102876354982054E-2"/>
                  <c:y val="-1.1661686492373927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DA9-4AAF-AA2B-9408BC8982AF}"/>
                </c:ext>
              </c:extLst>
            </c:dLbl>
            <c:dLbl>
              <c:idx val="4"/>
              <c:layout>
                <c:manualLayout>
                  <c:x val="1.00857302958184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DA9-4AAF-AA2B-9408BC8982A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00" b="1" i="0" u="none" strike="noStrike" baseline="0">
                    <a:solidFill>
                      <a:srgbClr val="000000"/>
                    </a:solidFill>
                    <a:latin typeface="Angsana New" panose="02020603050405020304" pitchFamily="18" charset="-34"/>
                    <a:ea typeface="Cordia New"/>
                    <a:cs typeface="Angsana New" panose="02020603050405020304" pitchFamily="18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กราฟแสดงผล!$B$5:$F$5</c:f>
              <c:strCache>
                <c:ptCount val="5"/>
                <c:pt idx="0">
                  <c:v>อารมณ์</c:v>
                </c:pt>
                <c:pt idx="1">
                  <c:v>ประพฤติ</c:v>
                </c:pt>
                <c:pt idx="2">
                  <c:v>ไม่อยู่นิ่ง</c:v>
                </c:pt>
                <c:pt idx="3">
                  <c:v>เพื่อน</c:v>
                </c:pt>
                <c:pt idx="4">
                  <c:v>สรุป 4 ด้าน</c:v>
                </c:pt>
              </c:strCache>
            </c:strRef>
          </c:cat>
          <c:val>
            <c:numRef>
              <c:f>กราฟแสดงผล!$B$7:$F$7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DA9-4AAF-AA2B-9408BC8982AF}"/>
            </c:ext>
          </c:extLst>
        </c:ser>
        <c:ser>
          <c:idx val="2"/>
          <c:order val="2"/>
          <c:tx>
            <c:strRef>
              <c:f>กราฟแสดงผล!$A$8</c:f>
              <c:strCache>
                <c:ptCount val="1"/>
                <c:pt idx="0">
                  <c:v>มีปัญหา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>
                    <a:solidFill>
                      <a:srgbClr val="FF0000"/>
                    </a:solidFill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กราฟแสดงผล!$B$5:$F$5</c:f>
              <c:strCache>
                <c:ptCount val="5"/>
                <c:pt idx="0">
                  <c:v>อารมณ์</c:v>
                </c:pt>
                <c:pt idx="1">
                  <c:v>ประพฤติ</c:v>
                </c:pt>
                <c:pt idx="2">
                  <c:v>ไม่อยู่นิ่ง</c:v>
                </c:pt>
                <c:pt idx="3">
                  <c:v>เพื่อน</c:v>
                </c:pt>
                <c:pt idx="4">
                  <c:v>สรุป 4 ด้าน</c:v>
                </c:pt>
              </c:strCache>
            </c:strRef>
          </c:cat>
          <c:val>
            <c:numRef>
              <c:f>กราฟแสดงผล!$B$8:$F$8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35-44C9-9F08-31E2AB650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76326559"/>
        <c:axId val="1"/>
        <c:axId val="0"/>
      </c:bar3DChart>
      <c:catAx>
        <c:axId val="13763265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1" i="0" u="none" strike="noStrike" baseline="0">
                    <a:solidFill>
                      <a:srgbClr val="000000"/>
                    </a:solidFill>
                    <a:latin typeface="Angsana New" panose="02020603050405020304" pitchFamily="18" charset="-34"/>
                    <a:ea typeface="BrowalliaUPC"/>
                    <a:cs typeface="Angsana New" panose="02020603050405020304" pitchFamily="18" charset="-34"/>
                  </a:defRPr>
                </a:pPr>
                <a:r>
                  <a:rPr lang="th-TH" sz="2000">
                    <a:latin typeface="Angsana New" panose="02020603050405020304" pitchFamily="18" charset="-34"/>
                    <a:cs typeface="Angsana New" panose="02020603050405020304" pitchFamily="18" charset="-34"/>
                  </a:rPr>
                  <a:t>พฤติกรรม</a:t>
                </a:r>
              </a:p>
            </c:rich>
          </c:tx>
          <c:layout>
            <c:manualLayout>
              <c:xMode val="edge"/>
              <c:yMode val="edge"/>
              <c:x val="0.83577269284292477"/>
              <c:y val="0.330247194534209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ngsana New" panose="02020603050405020304" pitchFamily="18" charset="-34"/>
                <a:ea typeface="Cordia New"/>
                <a:cs typeface="Angsana New" panose="02020603050405020304" pitchFamily="18" charset="-34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0" b="1" i="0" u="none" strike="noStrike" baseline="0">
                    <a:solidFill>
                      <a:srgbClr val="000000"/>
                    </a:solidFill>
                    <a:latin typeface="Angsana New" panose="02020603050405020304" pitchFamily="18" charset="-34"/>
                    <a:ea typeface="BrowalliaUPC"/>
                    <a:cs typeface="Angsana New" panose="02020603050405020304" pitchFamily="18" charset="-34"/>
                  </a:defRPr>
                </a:pPr>
                <a:r>
                  <a:rPr lang="th-TH" sz="2000">
                    <a:latin typeface="Angsana New" panose="02020603050405020304" pitchFamily="18" charset="-34"/>
                    <a:cs typeface="Angsana New" panose="02020603050405020304" pitchFamily="18" charset="-34"/>
                  </a:rPr>
                  <a:t>จำนวนนักเรียน</a:t>
                </a:r>
              </a:p>
            </c:rich>
          </c:tx>
          <c:layout>
            <c:manualLayout>
              <c:xMode val="edge"/>
              <c:yMode val="edge"/>
              <c:x val="1.2532720322711339E-2"/>
              <c:y val="0.37916015555858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ngsana New" panose="02020603050405020304" pitchFamily="18" charset="-34"/>
                <a:ea typeface="Cordia New"/>
                <a:cs typeface="Angsana New" panose="02020603050405020304" pitchFamily="18" charset="-34"/>
              </a:defRPr>
            </a:pPr>
            <a:endParaRPr lang="th-TH"/>
          </a:p>
        </c:txPr>
        <c:crossAx val="1376326559"/>
        <c:crosses val="autoZero"/>
        <c:crossBetween val="between"/>
      </c:valAx>
      <c:spPr>
        <a:solidFill>
          <a:sysClr val="window" lastClr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4439130511370641"/>
          <c:y val="0.44663167104111989"/>
          <c:w val="0.12653183313612959"/>
          <c:h val="0.24824984079086421"/>
        </c:manualLayout>
      </c:layout>
      <c:overlay val="0"/>
      <c:spPr>
        <a:solidFill>
          <a:schemeClr val="accent2">
            <a:lumMod val="60000"/>
            <a:lumOff val="40000"/>
          </a:schemeClr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35" b="0" i="0" u="none" strike="noStrike" baseline="0">
              <a:solidFill>
                <a:srgbClr val="000000"/>
              </a:solidFill>
              <a:latin typeface="Cordia New"/>
              <a:ea typeface="Cordia New"/>
              <a:cs typeface="Cordia New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00" b="0" i="0" u="none" strike="noStrike" baseline="0">
          <a:solidFill>
            <a:srgbClr val="000000"/>
          </a:solidFill>
          <a:latin typeface="Cordia New"/>
          <a:ea typeface="Cordia New"/>
          <a:cs typeface="Cordia New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00" b="1"/>
            </a:pPr>
            <a:r>
              <a:rPr lang="th-TH" sz="2200" b="1"/>
              <a:t>กราฟ  แสดงสัมพันธภาพด้านสังคม  ม.2/9</a:t>
            </a:r>
            <a:r>
              <a:rPr lang="th-TH" sz="2200" b="1" baseline="0"/>
              <a:t> </a:t>
            </a:r>
            <a:endParaRPr lang="th-TH" sz="2200" b="1"/>
          </a:p>
        </c:rich>
      </c:tx>
      <c:layout>
        <c:manualLayout>
          <c:xMode val="edge"/>
          <c:yMode val="edge"/>
          <c:x val="0.27525032896357121"/>
          <c:y val="6.398549843431732E-2"/>
        </c:manualLayout>
      </c:layout>
      <c:overlay val="0"/>
      <c:spPr>
        <a:solidFill>
          <a:srgbClr val="92D050"/>
        </a:solidFill>
        <a:ln w="25400">
          <a:noFill/>
        </a:ln>
      </c:spPr>
    </c:title>
    <c:autoTitleDeleted val="0"/>
    <c:view3D>
      <c:rotX val="15"/>
      <c:hPercent val="5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12700">
          <a:solidFill>
            <a:srgbClr val="808080"/>
          </a:solidFill>
          <a:prstDash val="solid"/>
        </a:ln>
      </c:spPr>
    </c:sideWall>
    <c:backWall>
      <c:thickness val="0"/>
      <c:spPr>
        <a:noFill/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420245098039215"/>
          <c:y val="0.22872348484848484"/>
          <c:w val="0.74149725789770782"/>
          <c:h val="0.58776672073263059"/>
        </c:manualLayout>
      </c:layout>
      <c:bar3D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00CCFF"/>
                </a:gs>
                <a:gs pos="100000">
                  <a:srgbClr val="00CCFF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ADF-4519-849E-1C1F1ECB7295}"/>
              </c:ext>
            </c:extLst>
          </c:dPt>
          <c:dPt>
            <c:idx val="1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ADF-4519-849E-1C1F1ECB7295}"/>
              </c:ext>
            </c:extLst>
          </c:dPt>
          <c:dLbls>
            <c:dLbl>
              <c:idx val="0"/>
              <c:layout>
                <c:manualLayout>
                  <c:x val="2.444444622662921E-2"/>
                  <c:y val="-1.83916657273723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DF-4519-849E-1C1F1ECB7295}"/>
                </c:ext>
              </c:extLst>
            </c:dLbl>
            <c:dLbl>
              <c:idx val="1"/>
              <c:layout>
                <c:manualLayout>
                  <c:x val="2.6481483412181643E-2"/>
                  <c:y val="-9.19583286368613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DF-4519-849E-1C1F1ECB729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200" b="1"/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กราฟแสดงผล!$C$25:$C$26</c:f>
              <c:strCache>
                <c:ptCount val="2"/>
                <c:pt idx="0">
                  <c:v>มีจุดแข็ง</c:v>
                </c:pt>
                <c:pt idx="1">
                  <c:v>ไม่มีจุแข็ง</c:v>
                </c:pt>
              </c:strCache>
            </c:strRef>
          </c:cat>
          <c:val>
            <c:numRef>
              <c:f>กราฟแสดงผล!$D$25:$D$26</c:f>
              <c:numCache>
                <c:formatCode>General</c:formatCode>
                <c:ptCount val="2"/>
                <c:pt idx="0">
                  <c:v>17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DF-4519-849E-1C1F1ECB7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76308671"/>
        <c:axId val="1"/>
        <c:axId val="0"/>
      </c:bar3DChart>
      <c:catAx>
        <c:axId val="137630867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th-TH"/>
                  <a:t>พฤติกรรม</a:t>
                </a:r>
              </a:p>
            </c:rich>
          </c:tx>
          <c:layout>
            <c:manualLayout>
              <c:xMode val="edge"/>
              <c:yMode val="edge"/>
              <c:x val="0.86052577878167369"/>
              <c:y val="0.3612820356914845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="1"/>
            </a:pPr>
            <a:endParaRPr lang="th-TH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0" b="1"/>
                </a:pPr>
                <a:r>
                  <a:rPr lang="th-TH" sz="2000" b="1"/>
                  <a:t>จำนวนนักเรียน</a:t>
                </a:r>
              </a:p>
            </c:rich>
          </c:tx>
          <c:layout>
            <c:manualLayout>
              <c:xMode val="edge"/>
              <c:yMode val="edge"/>
              <c:x val="2.421523717042072E-2"/>
              <c:y val="0.393225508973540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="1"/>
            </a:pPr>
            <a:endParaRPr lang="th-TH"/>
          </a:p>
        </c:txPr>
        <c:crossAx val="137630867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035883416717684"/>
          <c:y val="0.48602640886105447"/>
          <c:w val="0.11122856459296471"/>
          <c:h val="0.194149211078344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ngsana New" panose="02020603050405020304" pitchFamily="18" charset="-34"/>
          <a:ea typeface="Cordia New"/>
          <a:cs typeface="Angsana New" panose="02020603050405020304" pitchFamily="18" charset="-34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8</xdr:row>
      <xdr:rowOff>143933</xdr:rowOff>
    </xdr:from>
    <xdr:to>
      <xdr:col>6</xdr:col>
      <xdr:colOff>25400</xdr:colOff>
      <xdr:row>21</xdr:row>
      <xdr:rowOff>203200</xdr:rowOff>
    </xdr:to>
    <xdr:graphicFrame macro="">
      <xdr:nvGraphicFramePr>
        <xdr:cNvPr id="1043" name="Chart 1">
          <a:extLst>
            <a:ext uri="{FF2B5EF4-FFF2-40B4-BE49-F238E27FC236}">
              <a16:creationId xmlns:a16="http://schemas.microsoft.com/office/drawing/2014/main" id="{DD403AA3-F5ED-462F-A70D-358DB3C68D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75353</xdr:colOff>
      <xdr:row>26</xdr:row>
      <xdr:rowOff>101601</xdr:rowOff>
    </xdr:from>
    <xdr:to>
      <xdr:col>6</xdr:col>
      <xdr:colOff>33867</xdr:colOff>
      <xdr:row>27</xdr:row>
      <xdr:rowOff>2819401</xdr:rowOff>
    </xdr:to>
    <xdr:graphicFrame macro="">
      <xdr:nvGraphicFramePr>
        <xdr:cNvPr id="1044" name="Chart 2">
          <a:extLst>
            <a:ext uri="{FF2B5EF4-FFF2-40B4-BE49-F238E27FC236}">
              <a16:creationId xmlns:a16="http://schemas.microsoft.com/office/drawing/2014/main" id="{BA0D0E9F-8751-4672-BB3F-860391545D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workbookViewId="0">
      <selection activeCell="I10" sqref="I10"/>
    </sheetView>
  </sheetViews>
  <sheetFormatPr defaultColWidth="9" defaultRowHeight="21.75" x14ac:dyDescent="0.5"/>
  <cols>
    <col min="4" max="4" width="89.5703125" customWidth="1"/>
  </cols>
  <sheetData>
    <row r="1" spans="1:13" ht="40.5" x14ac:dyDescent="0.85">
      <c r="A1" s="133" t="s">
        <v>68</v>
      </c>
      <c r="B1" s="133"/>
      <c r="C1" s="133"/>
      <c r="D1" s="133"/>
      <c r="E1" s="44"/>
      <c r="F1" s="44"/>
      <c r="G1" s="44"/>
      <c r="H1" s="44"/>
      <c r="I1" s="43"/>
      <c r="J1" s="43"/>
      <c r="K1" s="43"/>
      <c r="L1" s="43"/>
      <c r="M1" s="43"/>
    </row>
    <row r="2" spans="1:13" ht="29.25" x14ac:dyDescent="0.6">
      <c r="A2" s="45" t="s">
        <v>69</v>
      </c>
      <c r="B2" s="45"/>
      <c r="C2" s="45"/>
      <c r="D2" s="45"/>
      <c r="E2" s="45"/>
      <c r="F2" s="45"/>
      <c r="G2" s="45"/>
      <c r="H2" s="45"/>
      <c r="I2" s="41"/>
      <c r="J2" s="42"/>
      <c r="K2" s="42"/>
      <c r="L2" s="42"/>
      <c r="M2" s="42"/>
    </row>
    <row r="3" spans="1:13" ht="29.25" x14ac:dyDescent="0.6">
      <c r="A3" s="45" t="s">
        <v>70</v>
      </c>
      <c r="B3" s="45"/>
      <c r="C3" s="45"/>
      <c r="D3" s="45"/>
      <c r="E3" s="45"/>
      <c r="F3" s="45"/>
      <c r="G3" s="45"/>
      <c r="H3" s="45"/>
      <c r="I3" s="41"/>
      <c r="J3" s="42"/>
      <c r="K3" s="42"/>
      <c r="L3" s="42"/>
      <c r="M3" s="42"/>
    </row>
    <row r="4" spans="1:13" ht="29.25" x14ac:dyDescent="0.6">
      <c r="A4" s="45" t="s">
        <v>71</v>
      </c>
      <c r="B4" s="45"/>
      <c r="C4" s="45"/>
      <c r="D4" s="45"/>
      <c r="E4" s="45"/>
      <c r="F4" s="45"/>
      <c r="G4" s="45"/>
      <c r="H4" s="45"/>
      <c r="I4" s="41"/>
      <c r="J4" s="42"/>
      <c r="K4" s="42"/>
      <c r="L4" s="42"/>
      <c r="M4" s="42"/>
    </row>
    <row r="5" spans="1:13" ht="29.25" x14ac:dyDescent="0.6">
      <c r="A5" s="134" t="s">
        <v>79</v>
      </c>
      <c r="B5" s="134"/>
      <c r="C5" s="134"/>
      <c r="D5" s="134"/>
      <c r="E5" s="134"/>
      <c r="F5" s="134"/>
      <c r="G5" s="134"/>
      <c r="H5" s="134"/>
      <c r="I5" s="41"/>
      <c r="J5" s="42"/>
      <c r="K5" s="42"/>
      <c r="L5" s="42"/>
      <c r="M5" s="42"/>
    </row>
    <row r="6" spans="1:13" ht="29.25" x14ac:dyDescent="0.6">
      <c r="A6" s="45" t="s">
        <v>72</v>
      </c>
      <c r="B6" s="45"/>
      <c r="C6" s="45"/>
      <c r="D6" s="45"/>
      <c r="E6" s="45"/>
      <c r="F6" s="45"/>
      <c r="G6" s="45"/>
      <c r="H6" s="45"/>
      <c r="I6" s="41"/>
      <c r="J6" s="42"/>
      <c r="K6" s="42"/>
      <c r="L6" s="42"/>
      <c r="M6" s="42"/>
    </row>
    <row r="7" spans="1:13" ht="29.25" x14ac:dyDescent="0.6">
      <c r="A7" s="134" t="s">
        <v>80</v>
      </c>
      <c r="B7" s="134"/>
      <c r="C7" s="134"/>
      <c r="D7" s="134"/>
      <c r="E7" s="45"/>
      <c r="F7" s="45"/>
      <c r="G7" s="45"/>
      <c r="H7" s="45"/>
      <c r="I7" s="41"/>
      <c r="J7" s="42"/>
      <c r="K7" s="42"/>
      <c r="L7" s="42"/>
      <c r="M7" s="42"/>
    </row>
    <row r="8" spans="1:13" ht="29.25" x14ac:dyDescent="0.6">
      <c r="A8" s="45" t="s">
        <v>73</v>
      </c>
      <c r="B8" s="45"/>
      <c r="C8" s="45"/>
      <c r="D8" s="45"/>
      <c r="E8" s="45"/>
      <c r="F8" s="45"/>
      <c r="G8" s="45"/>
      <c r="H8" s="45"/>
      <c r="I8" s="41"/>
      <c r="J8" s="42"/>
      <c r="K8" s="42"/>
      <c r="L8" s="42"/>
      <c r="M8" s="42"/>
    </row>
    <row r="9" spans="1:13" ht="29.25" x14ac:dyDescent="0.6">
      <c r="A9" s="45" t="s">
        <v>74</v>
      </c>
      <c r="B9" s="45"/>
      <c r="C9" s="45"/>
      <c r="D9" s="45"/>
      <c r="E9" s="45"/>
      <c r="F9" s="45"/>
      <c r="G9" s="45"/>
      <c r="H9" s="45"/>
      <c r="I9" s="41"/>
      <c r="J9" s="42"/>
      <c r="K9" s="42"/>
      <c r="L9" s="42"/>
      <c r="M9" s="42"/>
    </row>
    <row r="10" spans="1:13" ht="29.25" x14ac:dyDescent="0.6">
      <c r="A10" s="45" t="s">
        <v>75</v>
      </c>
      <c r="B10" s="45"/>
      <c r="C10" s="45"/>
      <c r="D10" s="45"/>
      <c r="E10" s="45"/>
      <c r="F10" s="45"/>
      <c r="G10" s="45"/>
      <c r="H10" s="45"/>
      <c r="I10" s="41"/>
      <c r="J10" s="42"/>
      <c r="K10" s="42"/>
      <c r="L10" s="42"/>
      <c r="M10" s="42"/>
    </row>
    <row r="11" spans="1:13" ht="29.25" x14ac:dyDescent="0.6">
      <c r="A11" s="45" t="s">
        <v>78</v>
      </c>
      <c r="B11" s="45"/>
      <c r="C11" s="45"/>
      <c r="D11" s="45"/>
      <c r="E11" s="45"/>
      <c r="F11" s="45"/>
      <c r="G11" s="45"/>
      <c r="H11" s="45"/>
      <c r="I11" s="41"/>
      <c r="J11" s="42"/>
      <c r="K11" s="42"/>
      <c r="L11" s="42"/>
      <c r="M11" s="42"/>
    </row>
    <row r="12" spans="1:13" ht="29.25" x14ac:dyDescent="0.6">
      <c r="A12" s="45" t="s">
        <v>76</v>
      </c>
      <c r="B12" s="45"/>
      <c r="C12" s="45"/>
      <c r="D12" s="45"/>
      <c r="E12" s="45"/>
      <c r="F12" s="45"/>
      <c r="G12" s="45"/>
      <c r="H12" s="45"/>
      <c r="I12" s="41"/>
      <c r="J12" s="42"/>
      <c r="K12" s="42"/>
      <c r="L12" s="42"/>
      <c r="M12" s="42"/>
    </row>
    <row r="13" spans="1:13" ht="29.25" x14ac:dyDescent="0.6">
      <c r="A13" s="45" t="s">
        <v>77</v>
      </c>
      <c r="B13" s="45"/>
      <c r="C13" s="45"/>
      <c r="D13" s="45"/>
      <c r="E13" s="45"/>
      <c r="F13" s="45"/>
      <c r="G13" s="45"/>
      <c r="H13" s="45"/>
      <c r="I13" s="41"/>
      <c r="J13" s="42"/>
      <c r="K13" s="42"/>
      <c r="L13" s="42"/>
      <c r="M13" s="42"/>
    </row>
  </sheetData>
  <mergeCells count="3">
    <mergeCell ref="A1:D1"/>
    <mergeCell ref="A5:H5"/>
    <mergeCell ref="A7:D7"/>
  </mergeCells>
  <pageMargins left="0.7" right="0.7" top="0.75" bottom="0.75" header="0.3" footer="0.3"/>
  <pageSetup paperSize="9"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163"/>
  <sheetViews>
    <sheetView zoomScale="90" zoomScaleNormal="90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I4" sqref="I4"/>
    </sheetView>
  </sheetViews>
  <sheetFormatPr defaultColWidth="9.140625" defaultRowHeight="21.95" customHeight="1" x14ac:dyDescent="0.5"/>
  <cols>
    <col min="1" max="1" width="3.85546875" style="59" customWidth="1"/>
    <col min="2" max="2" width="5.85546875" style="59" customWidth="1"/>
    <col min="3" max="3" width="12.85546875" style="59" customWidth="1"/>
    <col min="4" max="4" width="9.85546875" style="59" customWidth="1"/>
    <col min="5" max="5" width="15.85546875" style="60" customWidth="1"/>
    <col min="6" max="6" width="16.5703125" style="59" customWidth="1"/>
    <col min="7" max="7" width="5.85546875" style="118" customWidth="1"/>
    <col min="8" max="8" width="12.5703125" style="118" customWidth="1"/>
    <col min="9" max="9" width="16" style="118" customWidth="1"/>
    <col min="10" max="10" width="14.42578125" style="118" customWidth="1"/>
    <col min="11" max="11" width="15" style="118" customWidth="1"/>
    <col min="12" max="12" width="14.5703125" style="120" customWidth="1"/>
    <col min="13" max="13" width="15.140625" style="118" customWidth="1"/>
    <col min="14" max="16384" width="9.140625" style="58"/>
  </cols>
  <sheetData>
    <row r="1" spans="1:13" s="57" customFormat="1" ht="21.95" customHeight="1" x14ac:dyDescent="0.5">
      <c r="A1" s="163" t="s">
        <v>0</v>
      </c>
      <c r="B1" s="163"/>
      <c r="C1" s="163"/>
      <c r="D1" s="163"/>
      <c r="E1" s="163"/>
      <c r="F1" s="163"/>
      <c r="G1" s="163"/>
      <c r="H1" s="162" t="str">
        <f>'ประเมิน 5 ด้านครูที่ปรึกษา'!H1</f>
        <v>คุณครูประเมินนักเรียน</v>
      </c>
      <c r="I1" s="162"/>
      <c r="J1" s="162"/>
      <c r="K1" s="162"/>
      <c r="L1" s="162"/>
      <c r="M1" s="161"/>
    </row>
    <row r="2" spans="1:13" s="57" customFormat="1" ht="21.95" customHeight="1" x14ac:dyDescent="0.5">
      <c r="A2" s="163" t="str">
        <f>นักเรียนประเมิน!A2</f>
        <v>ชั้น ป.2 (ครูที่ปรึกษา นางสาวปาณิศา รัตนญาติ)</v>
      </c>
      <c r="B2" s="163"/>
      <c r="C2" s="163"/>
      <c r="D2" s="163"/>
      <c r="E2" s="163"/>
      <c r="F2" s="163"/>
      <c r="G2" s="163"/>
      <c r="H2" s="112" t="s">
        <v>52</v>
      </c>
      <c r="I2" s="112" t="s">
        <v>53</v>
      </c>
      <c r="J2" s="112" t="s">
        <v>54</v>
      </c>
      <c r="K2" s="112" t="s">
        <v>55</v>
      </c>
      <c r="L2" s="112" t="s">
        <v>57</v>
      </c>
      <c r="M2" s="113" t="s">
        <v>56</v>
      </c>
    </row>
    <row r="3" spans="1:13" s="57" customFormat="1" ht="21.95" customHeight="1" x14ac:dyDescent="0.5">
      <c r="A3" s="39" t="s">
        <v>6</v>
      </c>
      <c r="B3" s="39" t="s">
        <v>7</v>
      </c>
      <c r="C3" s="39" t="s">
        <v>8</v>
      </c>
      <c r="D3" s="176" t="s">
        <v>9</v>
      </c>
      <c r="E3" s="177"/>
      <c r="F3" s="178"/>
      <c r="G3" s="113" t="s">
        <v>10</v>
      </c>
      <c r="H3" s="113" t="s">
        <v>59</v>
      </c>
      <c r="I3" s="113" t="s">
        <v>59</v>
      </c>
      <c r="J3" s="113" t="s">
        <v>59</v>
      </c>
      <c r="K3" s="113" t="s">
        <v>59</v>
      </c>
      <c r="L3" s="113" t="s">
        <v>59</v>
      </c>
      <c r="M3" s="113" t="s">
        <v>59</v>
      </c>
    </row>
    <row r="4" spans="1:13" ht="19.350000000000001" customHeight="1" x14ac:dyDescent="0.5">
      <c r="A4" s="51" t="str">
        <f>นักเรียนประเมิน!A4</f>
        <v>1</v>
      </c>
      <c r="B4" s="51">
        <f>นักเรียนประเมิน!B4</f>
        <v>0</v>
      </c>
      <c r="C4" s="51">
        <f>นักเรียนประเมิน!C4</f>
        <v>0</v>
      </c>
      <c r="D4" s="52" t="str">
        <f>นักเรียนประเมิน!D4</f>
        <v>เด็กชาย</v>
      </c>
      <c r="E4" s="53" t="str">
        <f>นักเรียนประเมิน!E4</f>
        <v>ภาวุฒิ</v>
      </c>
      <c r="F4" s="54" t="str">
        <f>นักเรียนประเมิน!F4</f>
        <v>บิลเอียด</v>
      </c>
      <c r="G4" s="126" t="str">
        <f>ครูประเมินนักเรียน!G4</f>
        <v>ชาย</v>
      </c>
      <c r="H4" s="126" t="str">
        <f>'ประเมิน 5 ด้านครูที่ปรึกษา'!I4</f>
        <v>ปกติ</v>
      </c>
      <c r="I4" s="126" t="str">
        <f>'ประเมิน 5 ด้านครูที่ปรึกษา'!K4</f>
        <v>ปกติ</v>
      </c>
      <c r="J4" s="126" t="str">
        <f>'ประเมิน 5 ด้านครูที่ปรึกษา'!M4</f>
        <v>มีปัญหา</v>
      </c>
      <c r="K4" s="126" t="str">
        <f>'ประเมิน 5 ด้านครูที่ปรึกษา'!O4</f>
        <v>ปกติ</v>
      </c>
      <c r="L4" s="121" t="str">
        <f>'ประเมิน 5 ด้านครูที่ปรึกษา'!Q4</f>
        <v>ปกติ</v>
      </c>
      <c r="M4" s="126" t="str">
        <f>'ประเมิน 5 ด้านครูที่ปรึกษา'!S4</f>
        <v>มีจุดแข็ง</v>
      </c>
    </row>
    <row r="5" spans="1:13" ht="19.350000000000001" customHeight="1" x14ac:dyDescent="0.5">
      <c r="A5" s="51" t="str">
        <f>นักเรียนประเมิน!A5</f>
        <v>2</v>
      </c>
      <c r="B5" s="51">
        <f>นักเรียนประเมิน!B5</f>
        <v>0</v>
      </c>
      <c r="C5" s="51">
        <f>นักเรียนประเมิน!C5</f>
        <v>0</v>
      </c>
      <c r="D5" s="52" t="str">
        <f>นักเรียนประเมิน!D5</f>
        <v>เด็กชาย</v>
      </c>
      <c r="E5" s="53" t="str">
        <f>นักเรียนประเมิน!E5</f>
        <v>ธนวัฒน์</v>
      </c>
      <c r="F5" s="54" t="str">
        <f>นักเรียนประเมิน!F5</f>
        <v>มุณีพรหม</v>
      </c>
      <c r="G5" s="126" t="str">
        <f>ครูประเมินนักเรียน!G5</f>
        <v>ชาย</v>
      </c>
      <c r="H5" s="126" t="str">
        <f>'ประเมิน 5 ด้านครูที่ปรึกษา'!I5</f>
        <v>ปกติ</v>
      </c>
      <c r="I5" s="126" t="str">
        <f>'ประเมิน 5 ด้านครูที่ปรึกษา'!K5</f>
        <v>ปกติ</v>
      </c>
      <c r="J5" s="126" t="str">
        <f>'ประเมิน 5 ด้านครูที่ปรึกษา'!M5</f>
        <v>ปกติ</v>
      </c>
      <c r="K5" s="126" t="str">
        <f>'ประเมิน 5 ด้านครูที่ปรึกษา'!O5</f>
        <v>ปกติ</v>
      </c>
      <c r="L5" s="121" t="str">
        <f>'ประเมิน 5 ด้านครูที่ปรึกษา'!Q5</f>
        <v>ปกติ</v>
      </c>
      <c r="M5" s="126" t="str">
        <f>'ประเมิน 5 ด้านครูที่ปรึกษา'!S5</f>
        <v>มีจุดแข็ง</v>
      </c>
    </row>
    <row r="6" spans="1:13" ht="19.350000000000001" customHeight="1" x14ac:dyDescent="0.5">
      <c r="A6" s="51" t="str">
        <f>นักเรียนประเมิน!A6</f>
        <v>3</v>
      </c>
      <c r="B6" s="51">
        <f>นักเรียนประเมิน!B6</f>
        <v>0</v>
      </c>
      <c r="C6" s="51">
        <f>นักเรียนประเมิน!C6</f>
        <v>0</v>
      </c>
      <c r="D6" s="52" t="str">
        <f>นักเรียนประเมิน!D6</f>
        <v>เด็กชาย</v>
      </c>
      <c r="E6" s="53" t="str">
        <f>นักเรียนประเมิน!E6</f>
        <v>ชยพล</v>
      </c>
      <c r="F6" s="54" t="str">
        <f>นักเรียนประเมิน!F6</f>
        <v>มณีพรหม</v>
      </c>
      <c r="G6" s="126" t="str">
        <f>ครูประเมินนักเรียน!G6</f>
        <v>ชาย</v>
      </c>
      <c r="H6" s="126" t="str">
        <f>'ประเมิน 5 ด้านครูที่ปรึกษา'!I6</f>
        <v>ปกติ</v>
      </c>
      <c r="I6" s="126" t="str">
        <f>'ประเมิน 5 ด้านครูที่ปรึกษา'!K6</f>
        <v>ปกติ</v>
      </c>
      <c r="J6" s="126" t="str">
        <f>'ประเมิน 5 ด้านครูที่ปรึกษา'!M6</f>
        <v>ปกติ</v>
      </c>
      <c r="K6" s="126" t="str">
        <f>'ประเมิน 5 ด้านครูที่ปรึกษา'!O6</f>
        <v>ปกติ</v>
      </c>
      <c r="L6" s="121" t="str">
        <f>'ประเมิน 5 ด้านครูที่ปรึกษา'!Q6</f>
        <v>ปกติ</v>
      </c>
      <c r="M6" s="126" t="str">
        <f>'ประเมิน 5 ด้านครูที่ปรึกษา'!S6</f>
        <v>มีจุดแข็ง</v>
      </c>
    </row>
    <row r="7" spans="1:13" ht="19.350000000000001" customHeight="1" x14ac:dyDescent="0.5">
      <c r="A7" s="51" t="str">
        <f>นักเรียนประเมิน!A7</f>
        <v>4</v>
      </c>
      <c r="B7" s="51">
        <f>นักเรียนประเมิน!B7</f>
        <v>0</v>
      </c>
      <c r="C7" s="51">
        <f>นักเรียนประเมิน!C7</f>
        <v>0</v>
      </c>
      <c r="D7" s="52" t="str">
        <f>นักเรียนประเมิน!D7</f>
        <v>เด็กชาย</v>
      </c>
      <c r="E7" s="53" t="str">
        <f>นักเรียนประเมิน!E7</f>
        <v>ปณิธาน</v>
      </c>
      <c r="F7" s="54" t="str">
        <f>นักเรียนประเมิน!F7</f>
        <v>ชูเชิด</v>
      </c>
      <c r="G7" s="126" t="str">
        <f>ครูประเมินนักเรียน!G7</f>
        <v>ชาย</v>
      </c>
      <c r="H7" s="126" t="str">
        <f>'ประเมิน 5 ด้านครูที่ปรึกษา'!I7</f>
        <v>ปกติ</v>
      </c>
      <c r="I7" s="126" t="str">
        <f>'ประเมิน 5 ด้านครูที่ปรึกษา'!K7</f>
        <v>ปกติ</v>
      </c>
      <c r="J7" s="126" t="str">
        <f>'ประเมิน 5 ด้านครูที่ปรึกษา'!M7</f>
        <v>ปกติ</v>
      </c>
      <c r="K7" s="126" t="str">
        <f>'ประเมิน 5 ด้านครูที่ปรึกษา'!O7</f>
        <v>ปกติ</v>
      </c>
      <c r="L7" s="121" t="str">
        <f>'ประเมิน 5 ด้านครูที่ปรึกษา'!Q7</f>
        <v>ปกติ</v>
      </c>
      <c r="M7" s="126" t="str">
        <f>'ประเมิน 5 ด้านครูที่ปรึกษา'!S7</f>
        <v>มีจุดแข็ง</v>
      </c>
    </row>
    <row r="8" spans="1:13" ht="19.350000000000001" customHeight="1" x14ac:dyDescent="0.5">
      <c r="A8" s="51" t="str">
        <f>นักเรียนประเมิน!A8</f>
        <v>5</v>
      </c>
      <c r="B8" s="51">
        <f>นักเรียนประเมิน!B8</f>
        <v>0</v>
      </c>
      <c r="C8" s="51">
        <f>นักเรียนประเมิน!C8</f>
        <v>0</v>
      </c>
      <c r="D8" s="52" t="str">
        <f>นักเรียนประเมิน!D8</f>
        <v>เด็กชาย</v>
      </c>
      <c r="E8" s="53" t="str">
        <f>นักเรียนประเมิน!E8</f>
        <v>ธนพล</v>
      </c>
      <c r="F8" s="54" t="str">
        <f>นักเรียนประเมิน!F8</f>
        <v>เอียดกลาย</v>
      </c>
      <c r="G8" s="126" t="str">
        <f>ครูประเมินนักเรียน!G8</f>
        <v>ชาย</v>
      </c>
      <c r="H8" s="126" t="str">
        <f>'ประเมิน 5 ด้านครูที่ปรึกษา'!I8</f>
        <v>ปกติ</v>
      </c>
      <c r="I8" s="126" t="str">
        <f>'ประเมิน 5 ด้านครูที่ปรึกษา'!K8</f>
        <v>ปกติ</v>
      </c>
      <c r="J8" s="126" t="str">
        <f>'ประเมิน 5 ด้านครูที่ปรึกษา'!M8</f>
        <v>ปกติ</v>
      </c>
      <c r="K8" s="126" t="str">
        <f>'ประเมิน 5 ด้านครูที่ปรึกษา'!O8</f>
        <v>ปกติ</v>
      </c>
      <c r="L8" s="121" t="str">
        <f>'ประเมิน 5 ด้านครูที่ปรึกษา'!Q8</f>
        <v>ปกติ</v>
      </c>
      <c r="M8" s="126" t="str">
        <f>'ประเมิน 5 ด้านครูที่ปรึกษา'!S8</f>
        <v>มีจุดแข็ง</v>
      </c>
    </row>
    <row r="9" spans="1:13" ht="19.350000000000001" customHeight="1" x14ac:dyDescent="0.5">
      <c r="A9" s="51" t="str">
        <f>นักเรียนประเมิน!A9</f>
        <v>6</v>
      </c>
      <c r="B9" s="51">
        <f>นักเรียนประเมิน!B9</f>
        <v>0</v>
      </c>
      <c r="C9" s="51">
        <f>นักเรียนประเมิน!C9</f>
        <v>0</v>
      </c>
      <c r="D9" s="52">
        <f>นักเรียนประเมิน!D9</f>
        <v>0</v>
      </c>
      <c r="E9" s="53">
        <f>นักเรียนประเมิน!E9</f>
        <v>0</v>
      </c>
      <c r="F9" s="54">
        <f>นักเรียนประเมิน!F9</f>
        <v>0</v>
      </c>
      <c r="G9" s="126" t="str">
        <f>ครูประเมินนักเรียน!G9</f>
        <v>หญิง</v>
      </c>
      <c r="H9" s="126" t="str">
        <f>'ประเมิน 5 ด้านครูที่ปรึกษา'!I9</f>
        <v>มีปัญหา</v>
      </c>
      <c r="I9" s="126" t="str">
        <f>'ประเมิน 5 ด้านครูที่ปรึกษา'!K9</f>
        <v>มีปัญหา</v>
      </c>
      <c r="J9" s="126" t="str">
        <f>'ประเมิน 5 ด้านครูที่ปรึกษา'!M9</f>
        <v>มีปัญหา</v>
      </c>
      <c r="K9" s="126" t="str">
        <f>'ประเมิน 5 ด้านครูที่ปรึกษา'!O9</f>
        <v>มีปัญหา</v>
      </c>
      <c r="L9" s="121" t="e">
        <f>'ประเมิน 5 ด้านครูที่ปรึกษา'!Q9</f>
        <v>#VALUE!</v>
      </c>
      <c r="M9" s="126" t="str">
        <f>'ประเมิน 5 ด้านครูที่ปรึกษา'!S9</f>
        <v>มีจุดแข็ง</v>
      </c>
    </row>
    <row r="10" spans="1:13" ht="19.350000000000001" customHeight="1" x14ac:dyDescent="0.5">
      <c r="A10" s="51" t="str">
        <f>นักเรียนประเมิน!A10</f>
        <v>7</v>
      </c>
      <c r="B10" s="51">
        <f>นักเรียนประเมิน!B10</f>
        <v>0</v>
      </c>
      <c r="C10" s="51">
        <f>นักเรียนประเมิน!C10</f>
        <v>0</v>
      </c>
      <c r="D10" s="52" t="str">
        <f>นักเรียนประเมิน!D10</f>
        <v>เด็กหญิง</v>
      </c>
      <c r="E10" s="53" t="str">
        <f>นักเรียนประเมิน!E10</f>
        <v>วรรณวนัช</v>
      </c>
      <c r="F10" s="54" t="str">
        <f>นักเรียนประเมิน!F10</f>
        <v>เทพศรี</v>
      </c>
      <c r="G10" s="126" t="str">
        <f>ครูประเมินนักเรียน!G10</f>
        <v>หญิง</v>
      </c>
      <c r="H10" s="126" t="str">
        <f>'ประเมิน 5 ด้านครูที่ปรึกษา'!I10</f>
        <v>ปกติ</v>
      </c>
      <c r="I10" s="126" t="str">
        <f>'ประเมิน 5 ด้านครูที่ปรึกษา'!K10</f>
        <v>ปกติ</v>
      </c>
      <c r="J10" s="126" t="str">
        <f>'ประเมิน 5 ด้านครูที่ปรึกษา'!M10</f>
        <v>ปกติ</v>
      </c>
      <c r="K10" s="126" t="str">
        <f>'ประเมิน 5 ด้านครูที่ปรึกษา'!O10</f>
        <v>ปกติ</v>
      </c>
      <c r="L10" s="121" t="str">
        <f>'ประเมิน 5 ด้านครูที่ปรึกษา'!Q10</f>
        <v>ปกติ</v>
      </c>
      <c r="M10" s="126" t="str">
        <f>'ประเมิน 5 ด้านครูที่ปรึกษา'!S10</f>
        <v>มีจุดแข็ง</v>
      </c>
    </row>
    <row r="11" spans="1:13" ht="19.350000000000001" customHeight="1" x14ac:dyDescent="0.5">
      <c r="A11" s="51" t="str">
        <f>นักเรียนประเมิน!A11</f>
        <v>8</v>
      </c>
      <c r="B11" s="51">
        <f>นักเรียนประเมิน!B11</f>
        <v>0</v>
      </c>
      <c r="C11" s="51">
        <f>นักเรียนประเมิน!C11</f>
        <v>0</v>
      </c>
      <c r="D11" s="52" t="str">
        <f>นักเรียนประเมิน!D11</f>
        <v>เด็กหญิง</v>
      </c>
      <c r="E11" s="53" t="str">
        <f>นักเรียนประเมิน!E11</f>
        <v>ศิรินภา</v>
      </c>
      <c r="F11" s="54" t="str">
        <f>นักเรียนประเมิน!F11</f>
        <v>ไชยบุตร</v>
      </c>
      <c r="G11" s="126" t="str">
        <f>ครูประเมินนักเรียน!G11</f>
        <v>หญิง</v>
      </c>
      <c r="H11" s="126" t="str">
        <f>'ประเมิน 5 ด้านครูที่ปรึกษา'!I11</f>
        <v>ปกติ</v>
      </c>
      <c r="I11" s="126" t="str">
        <f>'ประเมิน 5 ด้านครูที่ปรึกษา'!K11</f>
        <v>ปกติ</v>
      </c>
      <c r="J11" s="126" t="str">
        <f>'ประเมิน 5 ด้านครูที่ปรึกษา'!M11</f>
        <v>ปกติ</v>
      </c>
      <c r="K11" s="126" t="str">
        <f>'ประเมิน 5 ด้านครูที่ปรึกษา'!O11</f>
        <v>ปกติ</v>
      </c>
      <c r="L11" s="121" t="str">
        <f>'ประเมิน 5 ด้านครูที่ปรึกษา'!Q11</f>
        <v>ปกติ</v>
      </c>
      <c r="M11" s="126" t="str">
        <f>'ประเมิน 5 ด้านครูที่ปรึกษา'!S11</f>
        <v>มีจุดแข็ง</v>
      </c>
    </row>
    <row r="12" spans="1:13" ht="19.350000000000001" customHeight="1" x14ac:dyDescent="0.5">
      <c r="A12" s="51" t="str">
        <f>นักเรียนประเมิน!A12</f>
        <v>9</v>
      </c>
      <c r="B12" s="51">
        <f>นักเรียนประเมิน!B12</f>
        <v>0</v>
      </c>
      <c r="C12" s="51">
        <f>นักเรียนประเมิน!C12</f>
        <v>0</v>
      </c>
      <c r="D12" s="52" t="str">
        <f>นักเรียนประเมิน!D12</f>
        <v>เด็กหญิง</v>
      </c>
      <c r="E12" s="53" t="str">
        <f>นักเรียนประเมิน!E12</f>
        <v>วรรณิศา</v>
      </c>
      <c r="F12" s="54" t="str">
        <f>นักเรียนประเมิน!F12</f>
        <v>บัวแดง</v>
      </c>
      <c r="G12" s="126" t="str">
        <f>ครูประเมินนักเรียน!G12</f>
        <v>หญิง</v>
      </c>
      <c r="H12" s="126" t="str">
        <f>'ประเมิน 5 ด้านครูที่ปรึกษา'!I12</f>
        <v>ปกติ</v>
      </c>
      <c r="I12" s="126" t="str">
        <f>'ประเมิน 5 ด้านครูที่ปรึกษา'!K12</f>
        <v>ปกติ</v>
      </c>
      <c r="J12" s="126" t="str">
        <f>'ประเมิน 5 ด้านครูที่ปรึกษา'!M12</f>
        <v>ปกติ</v>
      </c>
      <c r="K12" s="126" t="str">
        <f>'ประเมิน 5 ด้านครูที่ปรึกษา'!O12</f>
        <v>ปกติ</v>
      </c>
      <c r="L12" s="121" t="str">
        <f>'ประเมิน 5 ด้านครูที่ปรึกษา'!Q12</f>
        <v>ปกติ</v>
      </c>
      <c r="M12" s="126" t="str">
        <f>'ประเมิน 5 ด้านครูที่ปรึกษา'!S12</f>
        <v>มีจุดแข็ง</v>
      </c>
    </row>
    <row r="13" spans="1:13" ht="19.350000000000001" customHeight="1" x14ac:dyDescent="0.5">
      <c r="A13" s="51" t="str">
        <f>นักเรียนประเมิน!A13</f>
        <v>10</v>
      </c>
      <c r="B13" s="51">
        <f>นักเรียนประเมิน!B13</f>
        <v>0</v>
      </c>
      <c r="C13" s="51">
        <f>นักเรียนประเมิน!C13</f>
        <v>0</v>
      </c>
      <c r="D13" s="52" t="str">
        <f>นักเรียนประเมิน!D13</f>
        <v>เด็กหญิง</v>
      </c>
      <c r="E13" s="53" t="str">
        <f>นักเรียนประเมิน!E13</f>
        <v>เพชรพัยฬิล</v>
      </c>
      <c r="F13" s="54" t="str">
        <f>นักเรียนประเมิน!F13</f>
        <v>สังข์คง</v>
      </c>
      <c r="G13" s="126" t="str">
        <f>ครูประเมินนักเรียน!G13</f>
        <v>หญิง</v>
      </c>
      <c r="H13" s="126" t="str">
        <f>'ประเมิน 5 ด้านครูที่ปรึกษา'!I13</f>
        <v>ปกติ</v>
      </c>
      <c r="I13" s="126" t="str">
        <f>'ประเมิน 5 ด้านครูที่ปรึกษา'!K13</f>
        <v>ปกติ</v>
      </c>
      <c r="J13" s="126" t="str">
        <f>'ประเมิน 5 ด้านครูที่ปรึกษา'!M13</f>
        <v>ปกติ</v>
      </c>
      <c r="K13" s="126" t="str">
        <f>'ประเมิน 5 ด้านครูที่ปรึกษา'!O13</f>
        <v>ปกติ</v>
      </c>
      <c r="L13" s="121" t="str">
        <f>'ประเมิน 5 ด้านครูที่ปรึกษา'!Q13</f>
        <v>ปกติ</v>
      </c>
      <c r="M13" s="126" t="str">
        <f>'ประเมิน 5 ด้านครูที่ปรึกษา'!S13</f>
        <v>มีจุดแข็ง</v>
      </c>
    </row>
    <row r="14" spans="1:13" ht="19.350000000000001" customHeight="1" x14ac:dyDescent="0.5">
      <c r="A14" s="51" t="str">
        <f>นักเรียนประเมิน!A14</f>
        <v>11</v>
      </c>
      <c r="B14" s="51">
        <f>นักเรียนประเมิน!B14</f>
        <v>0</v>
      </c>
      <c r="C14" s="51">
        <f>นักเรียนประเมิน!C14</f>
        <v>0</v>
      </c>
      <c r="D14" s="52" t="str">
        <f>นักเรียนประเมิน!D14</f>
        <v>เด็กหญิง</v>
      </c>
      <c r="E14" s="53" t="str">
        <f>นักเรียนประเมิน!E14</f>
        <v>อรณิชา</v>
      </c>
      <c r="F14" s="54" t="str">
        <f>นักเรียนประเมิน!F14</f>
        <v>มุสิกจินดา</v>
      </c>
      <c r="G14" s="126" t="str">
        <f>ครูประเมินนักเรียน!G14</f>
        <v>หญิง</v>
      </c>
      <c r="H14" s="126" t="str">
        <f>'ประเมิน 5 ด้านครูที่ปรึกษา'!I14</f>
        <v>ปกติ</v>
      </c>
      <c r="I14" s="126" t="str">
        <f>'ประเมิน 5 ด้านครูที่ปรึกษา'!K14</f>
        <v>ปกติ</v>
      </c>
      <c r="J14" s="126" t="str">
        <f>'ประเมิน 5 ด้านครูที่ปรึกษา'!M14</f>
        <v>ปกติ</v>
      </c>
      <c r="K14" s="126" t="str">
        <f>'ประเมิน 5 ด้านครูที่ปรึกษา'!O14</f>
        <v>ปกติ</v>
      </c>
      <c r="L14" s="121" t="str">
        <f>'ประเมิน 5 ด้านครูที่ปรึกษา'!Q14</f>
        <v>ปกติ</v>
      </c>
      <c r="M14" s="126" t="str">
        <f>'ประเมิน 5 ด้านครูที่ปรึกษา'!S14</f>
        <v>มีจุดแข็ง</v>
      </c>
    </row>
    <row r="15" spans="1:13" ht="19.350000000000001" customHeight="1" x14ac:dyDescent="0.5">
      <c r="A15" s="51" t="str">
        <f>นักเรียนประเมิน!A15</f>
        <v>12</v>
      </c>
      <c r="B15" s="51">
        <f>นักเรียนประเมิน!B15</f>
        <v>0</v>
      </c>
      <c r="C15" s="51">
        <f>นักเรียนประเมิน!C15</f>
        <v>0</v>
      </c>
      <c r="D15" s="52" t="str">
        <f>นักเรียนประเมิน!D15</f>
        <v>เด็กหญิง</v>
      </c>
      <c r="E15" s="53" t="str">
        <f>นักเรียนประเมิน!E15</f>
        <v>คณพร</v>
      </c>
      <c r="F15" s="54" t="str">
        <f>นักเรียนประเมิน!F15</f>
        <v>บุญตามช่วย</v>
      </c>
      <c r="G15" s="126" t="str">
        <f>ครูประเมินนักเรียน!G15</f>
        <v>หญิง</v>
      </c>
      <c r="H15" s="126" t="str">
        <f>'ประเมิน 5 ด้านครูที่ปรึกษา'!I15</f>
        <v>ปกติ</v>
      </c>
      <c r="I15" s="126" t="str">
        <f>'ประเมิน 5 ด้านครูที่ปรึกษา'!K15</f>
        <v>ปกติ</v>
      </c>
      <c r="J15" s="126" t="str">
        <f>'ประเมิน 5 ด้านครูที่ปรึกษา'!M15</f>
        <v>ปกติ</v>
      </c>
      <c r="K15" s="126" t="str">
        <f>'ประเมิน 5 ด้านครูที่ปรึกษา'!O15</f>
        <v>ปกติ</v>
      </c>
      <c r="L15" s="121" t="str">
        <f>'ประเมิน 5 ด้านครูที่ปรึกษา'!Q15</f>
        <v>ปกติ</v>
      </c>
      <c r="M15" s="126" t="str">
        <f>'ประเมิน 5 ด้านครูที่ปรึกษา'!S15</f>
        <v>มีจุดแข็ง</v>
      </c>
    </row>
    <row r="16" spans="1:13" ht="19.350000000000001" customHeight="1" x14ac:dyDescent="0.5">
      <c r="A16" s="51" t="str">
        <f>นักเรียนประเมิน!A16</f>
        <v>13</v>
      </c>
      <c r="B16" s="51">
        <f>นักเรียนประเมิน!B16</f>
        <v>0</v>
      </c>
      <c r="C16" s="51">
        <f>นักเรียนประเมิน!C16</f>
        <v>0</v>
      </c>
      <c r="D16" s="52" t="str">
        <f>นักเรียนประเมิน!D16</f>
        <v>เด็กหญิง</v>
      </c>
      <c r="E16" s="53" t="str">
        <f>นักเรียนประเมิน!E16</f>
        <v>ลักษมี</v>
      </c>
      <c r="F16" s="54" t="str">
        <f>นักเรียนประเมิน!F16</f>
        <v>มรีเพ็ชร</v>
      </c>
      <c r="G16" s="126" t="str">
        <f>ครูประเมินนักเรียน!G16</f>
        <v>หญิง</v>
      </c>
      <c r="H16" s="126" t="str">
        <f>'ประเมิน 5 ด้านครูที่ปรึกษา'!I16</f>
        <v>ปกติ</v>
      </c>
      <c r="I16" s="126" t="str">
        <f>'ประเมิน 5 ด้านครูที่ปรึกษา'!K16</f>
        <v>ปกติ</v>
      </c>
      <c r="J16" s="126" t="str">
        <f>'ประเมิน 5 ด้านครูที่ปรึกษา'!M16</f>
        <v>ปกติ</v>
      </c>
      <c r="K16" s="126" t="str">
        <f>'ประเมิน 5 ด้านครูที่ปรึกษา'!O16</f>
        <v>ปกติ</v>
      </c>
      <c r="L16" s="121" t="str">
        <f>'ประเมิน 5 ด้านครูที่ปรึกษา'!Q16</f>
        <v>ปกติ</v>
      </c>
      <c r="M16" s="126" t="str">
        <f>'ประเมิน 5 ด้านครูที่ปรึกษา'!S16</f>
        <v>มีจุดแข็ง</v>
      </c>
    </row>
    <row r="17" spans="1:13" ht="19.350000000000001" customHeight="1" x14ac:dyDescent="0.5">
      <c r="A17" s="51" t="str">
        <f>นักเรียนประเมิน!A17</f>
        <v>14</v>
      </c>
      <c r="B17" s="51">
        <f>นักเรียนประเมิน!B17</f>
        <v>0</v>
      </c>
      <c r="C17" s="51">
        <f>นักเรียนประเมิน!C17</f>
        <v>0</v>
      </c>
      <c r="D17" s="52" t="str">
        <f>นักเรียนประเมิน!D17</f>
        <v>เด็กหญิง</v>
      </c>
      <c r="E17" s="53" t="str">
        <f>นักเรียนประเมิน!E17</f>
        <v>ประภัสสร</v>
      </c>
      <c r="F17" s="54" t="str">
        <f>นักเรียนประเมิน!F17</f>
        <v>ปิ่นแก้ว</v>
      </c>
      <c r="G17" s="126" t="str">
        <f>ครูประเมินนักเรียน!G17</f>
        <v>หญิง</v>
      </c>
      <c r="H17" s="126" t="str">
        <f>'ประเมิน 5 ด้านครูที่ปรึกษา'!I17</f>
        <v>ปกติ</v>
      </c>
      <c r="I17" s="126" t="str">
        <f>'ประเมิน 5 ด้านครูที่ปรึกษา'!K17</f>
        <v>ปกติ</v>
      </c>
      <c r="J17" s="126" t="str">
        <f>'ประเมิน 5 ด้านครูที่ปรึกษา'!M17</f>
        <v>ปกติ</v>
      </c>
      <c r="K17" s="126" t="str">
        <f>'ประเมิน 5 ด้านครูที่ปรึกษา'!O17</f>
        <v>ปกติ</v>
      </c>
      <c r="L17" s="121" t="str">
        <f>'ประเมิน 5 ด้านครูที่ปรึกษา'!Q17</f>
        <v>ปกติ</v>
      </c>
      <c r="M17" s="126" t="str">
        <f>'ประเมิน 5 ด้านครูที่ปรึกษา'!S17</f>
        <v>มีจุดแข็ง</v>
      </c>
    </row>
    <row r="18" spans="1:13" ht="19.350000000000001" customHeight="1" x14ac:dyDescent="0.5">
      <c r="A18" s="51" t="str">
        <f>นักเรียนประเมิน!A18</f>
        <v>15</v>
      </c>
      <c r="B18" s="51">
        <f>นักเรียนประเมิน!B18</f>
        <v>0</v>
      </c>
      <c r="C18" s="51">
        <f>นักเรียนประเมิน!C18</f>
        <v>0</v>
      </c>
      <c r="D18" s="52" t="str">
        <f>นักเรียนประเมิน!D18</f>
        <v>เด็กชาย</v>
      </c>
      <c r="E18" s="53" t="str">
        <f>นักเรียนประเมิน!E18</f>
        <v>นิกร</v>
      </c>
      <c r="F18" s="54" t="str">
        <f>นักเรียนประเมิน!F18</f>
        <v>สมนึก</v>
      </c>
      <c r="G18" s="126" t="str">
        <f>ครูประเมินนักเรียน!G18</f>
        <v>ชาย</v>
      </c>
      <c r="H18" s="126" t="str">
        <f>'ประเมิน 5 ด้านครูที่ปรึกษา'!I18</f>
        <v>ปกติ</v>
      </c>
      <c r="I18" s="126" t="str">
        <f>'ประเมิน 5 ด้านครูที่ปรึกษา'!K18</f>
        <v>ปกติ</v>
      </c>
      <c r="J18" s="126" t="str">
        <f>'ประเมิน 5 ด้านครูที่ปรึกษา'!M18</f>
        <v>ปกติ</v>
      </c>
      <c r="K18" s="126" t="str">
        <f>'ประเมิน 5 ด้านครูที่ปรึกษา'!O18</f>
        <v>ปกติ</v>
      </c>
      <c r="L18" s="121" t="str">
        <f>'ประเมิน 5 ด้านครูที่ปรึกษา'!Q18</f>
        <v>ปกติ</v>
      </c>
      <c r="M18" s="126" t="str">
        <f>'ประเมิน 5 ด้านครูที่ปรึกษา'!S18</f>
        <v>มีจุดแข็ง</v>
      </c>
    </row>
    <row r="19" spans="1:13" ht="19.350000000000001" customHeight="1" x14ac:dyDescent="0.5">
      <c r="A19" s="51" t="str">
        <f>นักเรียนประเมิน!A19</f>
        <v>16</v>
      </c>
      <c r="B19" s="51">
        <f>นักเรียนประเมิน!B19</f>
        <v>0</v>
      </c>
      <c r="C19" s="51">
        <f>นักเรียนประเมิน!C19</f>
        <v>0</v>
      </c>
      <c r="D19" s="52" t="str">
        <f>นักเรียนประเมิน!D19</f>
        <v>เด็กหญิง</v>
      </c>
      <c r="E19" s="53" t="str">
        <f>นักเรียนประเมิน!E19</f>
        <v>กัญญาวีร์</v>
      </c>
      <c r="F19" s="54" t="str">
        <f>นักเรียนประเมิน!F19</f>
        <v>หัตถธรรมนูญ</v>
      </c>
      <c r="G19" s="126" t="str">
        <f>ครูประเมินนักเรียน!G19</f>
        <v>หญิง</v>
      </c>
      <c r="H19" s="126" t="str">
        <f>'ประเมิน 5 ด้านครูที่ปรึกษา'!I19</f>
        <v>ปกติ</v>
      </c>
      <c r="I19" s="126" t="str">
        <f>'ประเมิน 5 ด้านครูที่ปรึกษา'!K19</f>
        <v>ปกติ</v>
      </c>
      <c r="J19" s="126" t="str">
        <f>'ประเมิน 5 ด้านครูที่ปรึกษา'!M19</f>
        <v>ปกติ</v>
      </c>
      <c r="K19" s="126" t="str">
        <f>'ประเมิน 5 ด้านครูที่ปรึกษา'!O19</f>
        <v>ปกติ</v>
      </c>
      <c r="L19" s="121" t="str">
        <f>'ประเมิน 5 ด้านครูที่ปรึกษา'!Q19</f>
        <v>ปกติ</v>
      </c>
      <c r="M19" s="126" t="str">
        <f>'ประเมิน 5 ด้านครูที่ปรึกษา'!S19</f>
        <v>มีจุดแข็ง</v>
      </c>
    </row>
    <row r="20" spans="1:13" ht="19.350000000000001" customHeight="1" x14ac:dyDescent="0.5">
      <c r="A20" s="51" t="str">
        <f>นักเรียนประเมิน!A20</f>
        <v>17</v>
      </c>
      <c r="B20" s="51">
        <f>นักเรียนประเมิน!B20</f>
        <v>0</v>
      </c>
      <c r="C20" s="51">
        <f>นักเรียนประเมิน!C20</f>
        <v>0</v>
      </c>
      <c r="D20" s="52" t="str">
        <f>นักเรียนประเมิน!D20</f>
        <v>เด็กชาย</v>
      </c>
      <c r="E20" s="53" t="str">
        <f>นักเรียนประเมิน!E20</f>
        <v>นัธทวัตน์</v>
      </c>
      <c r="F20" s="54" t="str">
        <f>นักเรียนประเมิน!F20</f>
        <v>พรหมรัตน์</v>
      </c>
      <c r="G20" s="126" t="str">
        <f>ครูประเมินนักเรียน!G20</f>
        <v>ชาย</v>
      </c>
      <c r="H20" s="126" t="str">
        <f>'ประเมิน 5 ด้านครูที่ปรึกษา'!I20</f>
        <v>ปกติ</v>
      </c>
      <c r="I20" s="126" t="str">
        <f>'ประเมิน 5 ด้านครูที่ปรึกษา'!K20</f>
        <v>ปกติ</v>
      </c>
      <c r="J20" s="126" t="str">
        <f>'ประเมิน 5 ด้านครูที่ปรึกษา'!M20</f>
        <v>ปกติ</v>
      </c>
      <c r="K20" s="126" t="str">
        <f>'ประเมิน 5 ด้านครูที่ปรึกษา'!O20</f>
        <v>ปกติ</v>
      </c>
      <c r="L20" s="121" t="str">
        <f>'ประเมิน 5 ด้านครูที่ปรึกษา'!Q20</f>
        <v>ปกติ</v>
      </c>
      <c r="M20" s="126" t="str">
        <f>'ประเมิน 5 ด้านครูที่ปรึกษา'!S20</f>
        <v>มีจุดแข็ง</v>
      </c>
    </row>
    <row r="21" spans="1:13" ht="19.350000000000001" customHeight="1" x14ac:dyDescent="0.5">
      <c r="A21" s="51" t="str">
        <f>นักเรียนประเมิน!A21</f>
        <v>18</v>
      </c>
      <c r="B21" s="51">
        <f>นักเรียนประเมิน!B21</f>
        <v>0</v>
      </c>
      <c r="C21" s="51">
        <f>นักเรียนประเมิน!C21</f>
        <v>0</v>
      </c>
      <c r="D21" s="52" t="str">
        <f>นักเรียนประเมิน!D21</f>
        <v>เด็กชาย</v>
      </c>
      <c r="E21" s="53" t="str">
        <f>นักเรียนประเมิน!E21</f>
        <v>นฤบดินทร์</v>
      </c>
      <c r="F21" s="54" t="str">
        <f>นักเรียนประเมิน!F21</f>
        <v>จันเขียว</v>
      </c>
      <c r="G21" s="126" t="str">
        <f>ครูประเมินนักเรียน!G21</f>
        <v>ชาย</v>
      </c>
      <c r="H21" s="126" t="str">
        <f>'ประเมิน 5 ด้านครูที่ปรึกษา'!I21</f>
        <v>ปกติ</v>
      </c>
      <c r="I21" s="126" t="str">
        <f>'ประเมิน 5 ด้านครูที่ปรึกษา'!K21</f>
        <v>ปกติ</v>
      </c>
      <c r="J21" s="126" t="str">
        <f>'ประเมิน 5 ด้านครูที่ปรึกษา'!M21</f>
        <v>ปกติ</v>
      </c>
      <c r="K21" s="126" t="str">
        <f>'ประเมิน 5 ด้านครูที่ปรึกษา'!O21</f>
        <v>ปกติ</v>
      </c>
      <c r="L21" s="121" t="str">
        <f>'ประเมิน 5 ด้านครูที่ปรึกษา'!Q21</f>
        <v>ปกติ</v>
      </c>
      <c r="M21" s="126" t="str">
        <f>'ประเมิน 5 ด้านครูที่ปรึกษา'!S21</f>
        <v>มีจุดแข็ง</v>
      </c>
    </row>
    <row r="22" spans="1:13" ht="19.350000000000001" customHeight="1" x14ac:dyDescent="0.5">
      <c r="A22" s="51" t="str">
        <f>นักเรียนประเมิน!A22</f>
        <v>19</v>
      </c>
      <c r="B22" s="51">
        <f>นักเรียนประเมิน!B22</f>
        <v>0</v>
      </c>
      <c r="C22" s="51">
        <f>นักเรียนประเมิน!C22</f>
        <v>0</v>
      </c>
      <c r="D22" s="52">
        <f>นักเรียนประเมิน!D22</f>
        <v>0</v>
      </c>
      <c r="E22" s="53">
        <f>นักเรียนประเมิน!E22</f>
        <v>0</v>
      </c>
      <c r="F22" s="54">
        <f>นักเรียนประเมิน!F22</f>
        <v>0</v>
      </c>
      <c r="G22" s="126" t="str">
        <f>ครูประเมินนักเรียน!G22</f>
        <v>หญิง</v>
      </c>
      <c r="H22" s="126" t="str">
        <f>'ประเมิน 5 ด้านครูที่ปรึกษา'!I22</f>
        <v>มีปัญหา</v>
      </c>
      <c r="I22" s="126" t="str">
        <f>'ประเมิน 5 ด้านครูที่ปรึกษา'!K22</f>
        <v>มีปัญหา</v>
      </c>
      <c r="J22" s="126" t="str">
        <f>'ประเมิน 5 ด้านครูที่ปรึกษา'!M22</f>
        <v>มีปัญหา</v>
      </c>
      <c r="K22" s="126" t="str">
        <f>'ประเมิน 5 ด้านครูที่ปรึกษา'!O22</f>
        <v>มีปัญหา</v>
      </c>
      <c r="L22" s="121" t="e">
        <f>'ประเมิน 5 ด้านครูที่ปรึกษา'!Q22</f>
        <v>#VALUE!</v>
      </c>
      <c r="M22" s="126" t="str">
        <f>'ประเมิน 5 ด้านครูที่ปรึกษา'!S22</f>
        <v>มีจุดแข็ง</v>
      </c>
    </row>
    <row r="23" spans="1:13" ht="19.350000000000001" customHeight="1" x14ac:dyDescent="0.5">
      <c r="A23" s="51" t="str">
        <f>นักเรียนประเมิน!A23</f>
        <v>20</v>
      </c>
      <c r="B23" s="51">
        <f>นักเรียนประเมิน!B23</f>
        <v>0</v>
      </c>
      <c r="C23" s="51">
        <f>นักเรียนประเมิน!C23</f>
        <v>0</v>
      </c>
      <c r="D23" s="52">
        <f>นักเรียนประเมิน!D23</f>
        <v>0</v>
      </c>
      <c r="E23" s="53">
        <f>นักเรียนประเมิน!E23</f>
        <v>0</v>
      </c>
      <c r="F23" s="54">
        <f>นักเรียนประเมิน!F23</f>
        <v>0</v>
      </c>
      <c r="G23" s="126" t="str">
        <f>ครูประเมินนักเรียน!G23</f>
        <v>หญิง</v>
      </c>
      <c r="H23" s="126" t="str">
        <f>'ประเมิน 5 ด้านครูที่ปรึกษา'!I23</f>
        <v>มีปัญหา</v>
      </c>
      <c r="I23" s="126" t="str">
        <f>'ประเมิน 5 ด้านครูที่ปรึกษา'!K23</f>
        <v>มีปัญหา</v>
      </c>
      <c r="J23" s="126" t="str">
        <f>'ประเมิน 5 ด้านครูที่ปรึกษา'!M23</f>
        <v>มีปัญหา</v>
      </c>
      <c r="K23" s="126" t="str">
        <f>'ประเมิน 5 ด้านครูที่ปรึกษา'!O23</f>
        <v>มีปัญหา</v>
      </c>
      <c r="L23" s="121" t="e">
        <f>'ประเมิน 5 ด้านครูที่ปรึกษา'!Q23</f>
        <v>#VALUE!</v>
      </c>
      <c r="M23" s="126" t="str">
        <f>'ประเมิน 5 ด้านครูที่ปรึกษา'!S23</f>
        <v>มีจุดแข็ง</v>
      </c>
    </row>
    <row r="24" spans="1:13" ht="19.350000000000001" customHeight="1" x14ac:dyDescent="0.5">
      <c r="A24" s="51" t="str">
        <f>นักเรียนประเมิน!A24</f>
        <v>21</v>
      </c>
      <c r="B24" s="51">
        <f>นักเรียนประเมิน!B24</f>
        <v>0</v>
      </c>
      <c r="C24" s="51">
        <f>นักเรียนประเมิน!C24</f>
        <v>0</v>
      </c>
      <c r="D24" s="52">
        <f>นักเรียนประเมิน!D24</f>
        <v>0</v>
      </c>
      <c r="E24" s="53">
        <f>นักเรียนประเมิน!E24</f>
        <v>0</v>
      </c>
      <c r="F24" s="54">
        <f>นักเรียนประเมิน!F24</f>
        <v>0</v>
      </c>
      <c r="G24" s="126" t="str">
        <f>ครูประเมินนักเรียน!G24</f>
        <v>หญิง</v>
      </c>
      <c r="H24" s="126" t="str">
        <f>'ประเมิน 5 ด้านครูที่ปรึกษา'!I24</f>
        <v>มีปัญหา</v>
      </c>
      <c r="I24" s="126" t="str">
        <f>'ประเมิน 5 ด้านครูที่ปรึกษา'!K24</f>
        <v>มีปัญหา</v>
      </c>
      <c r="J24" s="126" t="str">
        <f>'ประเมิน 5 ด้านครูที่ปรึกษา'!M24</f>
        <v>มีปัญหา</v>
      </c>
      <c r="K24" s="126" t="str">
        <f>'ประเมิน 5 ด้านครูที่ปรึกษา'!O24</f>
        <v>มีปัญหา</v>
      </c>
      <c r="L24" s="121" t="e">
        <f>'ประเมิน 5 ด้านครูที่ปรึกษา'!Q24</f>
        <v>#VALUE!</v>
      </c>
      <c r="M24" s="126" t="str">
        <f>'ประเมิน 5 ด้านครูที่ปรึกษา'!S24</f>
        <v>มีจุดแข็ง</v>
      </c>
    </row>
    <row r="25" spans="1:13" ht="19.350000000000001" customHeight="1" x14ac:dyDescent="0.5">
      <c r="A25" s="51" t="str">
        <f>นักเรียนประเมิน!A25</f>
        <v>22</v>
      </c>
      <c r="B25" s="51">
        <f>นักเรียนประเมิน!B25</f>
        <v>0</v>
      </c>
      <c r="C25" s="51">
        <f>นักเรียนประเมิน!C25</f>
        <v>0</v>
      </c>
      <c r="D25" s="52">
        <f>นักเรียนประเมิน!D25</f>
        <v>0</v>
      </c>
      <c r="E25" s="53">
        <f>นักเรียนประเมิน!E25</f>
        <v>0</v>
      </c>
      <c r="F25" s="54">
        <f>นักเรียนประเมิน!F25</f>
        <v>0</v>
      </c>
      <c r="G25" s="126" t="str">
        <f>ครูประเมินนักเรียน!G8</f>
        <v>ชาย</v>
      </c>
      <c r="H25" s="126" t="str">
        <f>'ประเมิน 5 ด้านครูที่ปรึกษา'!I25</f>
        <v>ปกติ</v>
      </c>
      <c r="I25" s="126" t="str">
        <f>'ประเมิน 5 ด้านครูที่ปรึกษา'!K25</f>
        <v>ปกติ</v>
      </c>
      <c r="J25" s="126" t="str">
        <f>'ประเมิน 5 ด้านครูที่ปรึกษา'!M25</f>
        <v>ปกติ</v>
      </c>
      <c r="K25" s="126" t="str">
        <f>'ประเมิน 5 ด้านครูที่ปรึกษา'!O25</f>
        <v>ปกติ</v>
      </c>
      <c r="L25" s="121" t="str">
        <f>'ประเมิน 5 ด้านครูที่ปรึกษา'!Q25</f>
        <v>ปกติ</v>
      </c>
      <c r="M25" s="126" t="str">
        <f>'ประเมิน 5 ด้านครูที่ปรึกษา'!S25</f>
        <v>มีจุดแข็ง</v>
      </c>
    </row>
    <row r="26" spans="1:13" ht="19.350000000000001" customHeight="1" x14ac:dyDescent="0.5">
      <c r="A26" s="51" t="str">
        <f>นักเรียนประเมิน!A26</f>
        <v>23</v>
      </c>
      <c r="B26" s="51">
        <f>นักเรียนประเมิน!B26</f>
        <v>0</v>
      </c>
      <c r="C26" s="51">
        <f>นักเรียนประเมิน!C26</f>
        <v>0</v>
      </c>
      <c r="D26" s="52">
        <f>นักเรียนประเมิน!D26</f>
        <v>0</v>
      </c>
      <c r="E26" s="53">
        <f>นักเรียนประเมิน!E26</f>
        <v>0</v>
      </c>
      <c r="F26" s="54">
        <f>นักเรียนประเมิน!F26</f>
        <v>0</v>
      </c>
      <c r="G26" s="126" t="str">
        <f>ครูประเมินนักเรียน!G26</f>
        <v>หญิง</v>
      </c>
      <c r="H26" s="126" t="str">
        <f>'ประเมิน 5 ด้านครูที่ปรึกษา'!I26</f>
        <v>มีปัญหา</v>
      </c>
      <c r="I26" s="126" t="str">
        <f>'ประเมิน 5 ด้านครูที่ปรึกษา'!K26</f>
        <v>มีปัญหา</v>
      </c>
      <c r="J26" s="126" t="str">
        <f>'ประเมิน 5 ด้านครูที่ปรึกษา'!M26</f>
        <v>มีปัญหา</v>
      </c>
      <c r="K26" s="126" t="str">
        <f>'ประเมิน 5 ด้านครูที่ปรึกษา'!O26</f>
        <v>มีปัญหา</v>
      </c>
      <c r="L26" s="121" t="e">
        <f>'ประเมิน 5 ด้านครูที่ปรึกษา'!Q26</f>
        <v>#VALUE!</v>
      </c>
      <c r="M26" s="126" t="str">
        <f>'ประเมิน 5 ด้านครูที่ปรึกษา'!S26</f>
        <v>มีจุดแข็ง</v>
      </c>
    </row>
    <row r="27" spans="1:13" ht="19.350000000000001" customHeight="1" x14ac:dyDescent="0.5">
      <c r="A27" s="51" t="str">
        <f>นักเรียนประเมิน!A27</f>
        <v>24</v>
      </c>
      <c r="B27" s="51">
        <f>นักเรียนประเมิน!B27</f>
        <v>0</v>
      </c>
      <c r="C27" s="51">
        <f>นักเรียนประเมิน!C27</f>
        <v>0</v>
      </c>
      <c r="D27" s="52">
        <f>นักเรียนประเมิน!D27</f>
        <v>0</v>
      </c>
      <c r="E27" s="53">
        <f>นักเรียนประเมิน!E27</f>
        <v>0</v>
      </c>
      <c r="F27" s="54">
        <f>นักเรียนประเมิน!F27</f>
        <v>0</v>
      </c>
      <c r="G27" s="126" t="str">
        <f>ครูประเมินนักเรียน!G27</f>
        <v>หญิง</v>
      </c>
      <c r="H27" s="126" t="str">
        <f>'ประเมิน 5 ด้านครูที่ปรึกษา'!I27</f>
        <v>มีปัญหา</v>
      </c>
      <c r="I27" s="126" t="str">
        <f>'ประเมิน 5 ด้านครูที่ปรึกษา'!K27</f>
        <v>มีปัญหา</v>
      </c>
      <c r="J27" s="126" t="str">
        <f>'ประเมิน 5 ด้านครูที่ปรึกษา'!M27</f>
        <v>มีปัญหา</v>
      </c>
      <c r="K27" s="126" t="str">
        <f>'ประเมิน 5 ด้านครูที่ปรึกษา'!O27</f>
        <v>มีปัญหา</v>
      </c>
      <c r="L27" s="121" t="e">
        <f>'ประเมิน 5 ด้านครูที่ปรึกษา'!Q27</f>
        <v>#VALUE!</v>
      </c>
      <c r="M27" s="126" t="str">
        <f>'ประเมิน 5 ด้านครูที่ปรึกษา'!S27</f>
        <v>มีจุดแข็ง</v>
      </c>
    </row>
    <row r="28" spans="1:13" ht="19.350000000000001" customHeight="1" x14ac:dyDescent="0.5">
      <c r="A28" s="51" t="str">
        <f>นักเรียนประเมิน!A28</f>
        <v>25</v>
      </c>
      <c r="B28" s="51">
        <f>นักเรียนประเมิน!B28</f>
        <v>0</v>
      </c>
      <c r="C28" s="51">
        <f>นักเรียนประเมิน!C28</f>
        <v>0</v>
      </c>
      <c r="D28" s="52">
        <f>นักเรียนประเมิน!D28</f>
        <v>0</v>
      </c>
      <c r="E28" s="53">
        <f>นักเรียนประเมิน!E28</f>
        <v>0</v>
      </c>
      <c r="F28" s="54">
        <f>นักเรียนประเมิน!F28</f>
        <v>0</v>
      </c>
      <c r="G28" s="126" t="str">
        <f>ครูประเมินนักเรียน!G28</f>
        <v>หญิง</v>
      </c>
      <c r="H28" s="126" t="str">
        <f>'ประเมิน 5 ด้านครูที่ปรึกษา'!I28</f>
        <v>มีปัญหา</v>
      </c>
      <c r="I28" s="126" t="str">
        <f>'ประเมิน 5 ด้านครูที่ปรึกษา'!K28</f>
        <v>มีปัญหา</v>
      </c>
      <c r="J28" s="126" t="str">
        <f>'ประเมิน 5 ด้านครูที่ปรึกษา'!M28</f>
        <v>มีปัญหา</v>
      </c>
      <c r="K28" s="126" t="str">
        <f>'ประเมิน 5 ด้านครูที่ปรึกษา'!O28</f>
        <v>มีปัญหา</v>
      </c>
      <c r="L28" s="121" t="e">
        <f>'ประเมิน 5 ด้านครูที่ปรึกษา'!Q28</f>
        <v>#VALUE!</v>
      </c>
      <c r="M28" s="126" t="str">
        <f>'ประเมิน 5 ด้านครูที่ปรึกษา'!S28</f>
        <v>มีจุดแข็ง</v>
      </c>
    </row>
    <row r="29" spans="1:13" ht="19.350000000000001" customHeight="1" x14ac:dyDescent="0.5">
      <c r="A29" s="51" t="str">
        <f>นักเรียนประเมิน!A29</f>
        <v>26</v>
      </c>
      <c r="B29" s="51">
        <f>นักเรียนประเมิน!B29</f>
        <v>0</v>
      </c>
      <c r="C29" s="51">
        <f>นักเรียนประเมิน!C29</f>
        <v>0</v>
      </c>
      <c r="D29" s="52">
        <f>นักเรียนประเมิน!D29</f>
        <v>0</v>
      </c>
      <c r="E29" s="53">
        <f>นักเรียนประเมิน!E29</f>
        <v>0</v>
      </c>
      <c r="F29" s="54">
        <f>นักเรียนประเมิน!F29</f>
        <v>0</v>
      </c>
      <c r="G29" s="126" t="str">
        <f>ครูประเมินนักเรียน!G29</f>
        <v>หญิง</v>
      </c>
      <c r="H29" s="126" t="str">
        <f>'ประเมิน 5 ด้านครูที่ปรึกษา'!I29</f>
        <v>มีปัญหา</v>
      </c>
      <c r="I29" s="126" t="str">
        <f>'ประเมิน 5 ด้านครูที่ปรึกษา'!K29</f>
        <v>มีปัญหา</v>
      </c>
      <c r="J29" s="126" t="str">
        <f>'ประเมิน 5 ด้านครูที่ปรึกษา'!M29</f>
        <v>มีปัญหา</v>
      </c>
      <c r="K29" s="126" t="str">
        <f>'ประเมิน 5 ด้านครูที่ปรึกษา'!O29</f>
        <v>มีปัญหา</v>
      </c>
      <c r="L29" s="121" t="e">
        <f>'ประเมิน 5 ด้านครูที่ปรึกษา'!Q29</f>
        <v>#VALUE!</v>
      </c>
      <c r="M29" s="126" t="str">
        <f>'ประเมิน 5 ด้านครูที่ปรึกษา'!S29</f>
        <v>มีจุดแข็ง</v>
      </c>
    </row>
    <row r="30" spans="1:13" ht="19.350000000000001" customHeight="1" x14ac:dyDescent="0.5">
      <c r="A30" s="51" t="str">
        <f>นักเรียนประเมิน!A30</f>
        <v>27</v>
      </c>
      <c r="B30" s="51">
        <f>นักเรียนประเมิน!B30</f>
        <v>0</v>
      </c>
      <c r="C30" s="51">
        <f>นักเรียนประเมิน!C30</f>
        <v>0</v>
      </c>
      <c r="D30" s="52">
        <f>นักเรียนประเมิน!D30</f>
        <v>0</v>
      </c>
      <c r="E30" s="53">
        <f>นักเรียนประเมิน!E30</f>
        <v>0</v>
      </c>
      <c r="F30" s="54">
        <f>นักเรียนประเมิน!F30</f>
        <v>0</v>
      </c>
      <c r="G30" s="126" t="str">
        <f>ครูประเมินนักเรียน!G30</f>
        <v>หญิง</v>
      </c>
      <c r="H30" s="126" t="str">
        <f>'ประเมิน 5 ด้านครูที่ปรึกษา'!I30</f>
        <v>มีปัญหา</v>
      </c>
      <c r="I30" s="126" t="str">
        <f>'ประเมิน 5 ด้านครูที่ปรึกษา'!K30</f>
        <v>มีปัญหา</v>
      </c>
      <c r="J30" s="126" t="str">
        <f>'ประเมิน 5 ด้านครูที่ปรึกษา'!M30</f>
        <v>มีปัญหา</v>
      </c>
      <c r="K30" s="126" t="str">
        <f>'ประเมิน 5 ด้านครูที่ปรึกษา'!O30</f>
        <v>มีปัญหา</v>
      </c>
      <c r="L30" s="121" t="e">
        <f>'ประเมิน 5 ด้านครูที่ปรึกษา'!Q30</f>
        <v>#VALUE!</v>
      </c>
      <c r="M30" s="126" t="str">
        <f>'ประเมิน 5 ด้านครูที่ปรึกษา'!S30</f>
        <v>มีจุดแข็ง</v>
      </c>
    </row>
    <row r="31" spans="1:13" ht="19.350000000000001" customHeight="1" x14ac:dyDescent="0.5">
      <c r="A31" s="51" t="str">
        <f>นักเรียนประเมิน!A31</f>
        <v>28</v>
      </c>
      <c r="B31" s="51">
        <f>นักเรียนประเมิน!B31</f>
        <v>0</v>
      </c>
      <c r="C31" s="51">
        <f>นักเรียนประเมิน!C31</f>
        <v>0</v>
      </c>
      <c r="D31" s="52">
        <f>นักเรียนประเมิน!D31</f>
        <v>0</v>
      </c>
      <c r="E31" s="53">
        <f>นักเรียนประเมิน!E31</f>
        <v>0</v>
      </c>
      <c r="F31" s="54">
        <f>นักเรียนประเมิน!F31</f>
        <v>0</v>
      </c>
      <c r="G31" s="126" t="str">
        <f>ครูประเมินนักเรียน!G31</f>
        <v>หญิง</v>
      </c>
      <c r="H31" s="126" t="str">
        <f>'ประเมิน 5 ด้านครูที่ปรึกษา'!I31</f>
        <v>มีปัญหา</v>
      </c>
      <c r="I31" s="126" t="str">
        <f>'ประเมิน 5 ด้านครูที่ปรึกษา'!K31</f>
        <v>มีปัญหา</v>
      </c>
      <c r="J31" s="126" t="str">
        <f>'ประเมิน 5 ด้านครูที่ปรึกษา'!M31</f>
        <v>มีปัญหา</v>
      </c>
      <c r="K31" s="126" t="str">
        <f>'ประเมิน 5 ด้านครูที่ปรึกษา'!O31</f>
        <v>มีปัญหา</v>
      </c>
      <c r="L31" s="121" t="e">
        <f>'ประเมิน 5 ด้านครูที่ปรึกษา'!Q31</f>
        <v>#VALUE!</v>
      </c>
      <c r="M31" s="126" t="str">
        <f>'ประเมิน 5 ด้านครูที่ปรึกษา'!S31</f>
        <v>มีจุดแข็ง</v>
      </c>
    </row>
    <row r="32" spans="1:13" ht="19.350000000000001" customHeight="1" x14ac:dyDescent="0.5">
      <c r="A32" s="51" t="str">
        <f>นักเรียนประเมิน!A32</f>
        <v>29</v>
      </c>
      <c r="B32" s="51">
        <f>นักเรียนประเมิน!B32</f>
        <v>0</v>
      </c>
      <c r="C32" s="51">
        <f>นักเรียนประเมิน!C32</f>
        <v>0</v>
      </c>
      <c r="D32" s="52">
        <f>นักเรียนประเมิน!D32</f>
        <v>0</v>
      </c>
      <c r="E32" s="53">
        <f>นักเรียนประเมิน!E32</f>
        <v>0</v>
      </c>
      <c r="F32" s="54">
        <f>นักเรียนประเมิน!F32</f>
        <v>0</v>
      </c>
      <c r="G32" s="126" t="str">
        <f>ครูประเมินนักเรียน!G32</f>
        <v>หญิง</v>
      </c>
      <c r="H32" s="126" t="str">
        <f>'ประเมิน 5 ด้านครูที่ปรึกษา'!I32</f>
        <v>มีปัญหา</v>
      </c>
      <c r="I32" s="126" t="str">
        <f>'ประเมิน 5 ด้านครูที่ปรึกษา'!K32</f>
        <v>มีปัญหา</v>
      </c>
      <c r="J32" s="126" t="str">
        <f>'ประเมิน 5 ด้านครูที่ปรึกษา'!M32</f>
        <v>มีปัญหา</v>
      </c>
      <c r="K32" s="126" t="str">
        <f>'ประเมิน 5 ด้านครูที่ปรึกษา'!O32</f>
        <v>มีปัญหา</v>
      </c>
      <c r="L32" s="121" t="e">
        <f>'ประเมิน 5 ด้านครูที่ปรึกษา'!Q32</f>
        <v>#VALUE!</v>
      </c>
      <c r="M32" s="126" t="str">
        <f>'ประเมิน 5 ด้านครูที่ปรึกษา'!S32</f>
        <v>มีจุดแข็ง</v>
      </c>
    </row>
    <row r="33" spans="1:13" ht="19.350000000000001" customHeight="1" x14ac:dyDescent="0.5">
      <c r="A33" s="51" t="str">
        <f>นักเรียนประเมิน!A33</f>
        <v>30</v>
      </c>
      <c r="B33" s="51">
        <f>นักเรียนประเมิน!B33</f>
        <v>0</v>
      </c>
      <c r="C33" s="51">
        <f>นักเรียนประเมิน!C33</f>
        <v>0</v>
      </c>
      <c r="D33" s="52">
        <f>นักเรียนประเมิน!D33</f>
        <v>0</v>
      </c>
      <c r="E33" s="53">
        <f>นักเรียนประเมิน!E33</f>
        <v>0</v>
      </c>
      <c r="F33" s="54">
        <f>นักเรียนประเมิน!F33</f>
        <v>0</v>
      </c>
      <c r="G33" s="126" t="str">
        <f>ครูประเมินนักเรียน!G33</f>
        <v>หญิง</v>
      </c>
      <c r="H33" s="126" t="str">
        <f>'ประเมิน 5 ด้านครูที่ปรึกษา'!I33</f>
        <v>มีปัญหา</v>
      </c>
      <c r="I33" s="126" t="str">
        <f>'ประเมิน 5 ด้านครูที่ปรึกษา'!K33</f>
        <v>มีปัญหา</v>
      </c>
      <c r="J33" s="126" t="str">
        <f>'ประเมิน 5 ด้านครูที่ปรึกษา'!M33</f>
        <v>มีปัญหา</v>
      </c>
      <c r="K33" s="126" t="str">
        <f>'ประเมิน 5 ด้านครูที่ปรึกษา'!O33</f>
        <v>มีปัญหา</v>
      </c>
      <c r="L33" s="121" t="e">
        <f>'ประเมิน 5 ด้านครูที่ปรึกษา'!Q33</f>
        <v>#VALUE!</v>
      </c>
      <c r="M33" s="126" t="str">
        <f>'ประเมิน 5 ด้านครูที่ปรึกษา'!S33</f>
        <v>มีจุดแข็ง</v>
      </c>
    </row>
    <row r="34" spans="1:13" ht="19.350000000000001" customHeight="1" x14ac:dyDescent="0.5">
      <c r="A34" s="51" t="str">
        <f>นักเรียนประเมิน!A34</f>
        <v>31</v>
      </c>
      <c r="B34" s="51">
        <f>นักเรียนประเมิน!B34</f>
        <v>0</v>
      </c>
      <c r="C34" s="51">
        <f>นักเรียนประเมิน!C34</f>
        <v>0</v>
      </c>
      <c r="D34" s="52">
        <f>นักเรียนประเมิน!D34</f>
        <v>0</v>
      </c>
      <c r="E34" s="53">
        <f>นักเรียนประเมิน!E34</f>
        <v>0</v>
      </c>
      <c r="F34" s="54">
        <f>นักเรียนประเมิน!F34</f>
        <v>0</v>
      </c>
      <c r="G34" s="126" t="str">
        <f>ครูประเมินนักเรียน!G34</f>
        <v>หญิง</v>
      </c>
      <c r="H34" s="126" t="str">
        <f>'ประเมิน 5 ด้านครูที่ปรึกษา'!I34</f>
        <v>มีปัญหา</v>
      </c>
      <c r="I34" s="126" t="str">
        <f>'ประเมิน 5 ด้านครูที่ปรึกษา'!K34</f>
        <v>มีปัญหา</v>
      </c>
      <c r="J34" s="126" t="str">
        <f>'ประเมิน 5 ด้านครูที่ปรึกษา'!M34</f>
        <v>มีปัญหา</v>
      </c>
      <c r="K34" s="126" t="str">
        <f>'ประเมิน 5 ด้านครูที่ปรึกษา'!O34</f>
        <v>มีปัญหา</v>
      </c>
      <c r="L34" s="121" t="e">
        <f>'ประเมิน 5 ด้านครูที่ปรึกษา'!Q34</f>
        <v>#VALUE!</v>
      </c>
      <c r="M34" s="126" t="str">
        <f>'ประเมิน 5 ด้านครูที่ปรึกษา'!S34</f>
        <v>มีจุดแข็ง</v>
      </c>
    </row>
    <row r="35" spans="1:13" ht="19.350000000000001" customHeight="1" x14ac:dyDescent="0.5">
      <c r="A35" s="51" t="str">
        <f>นักเรียนประเมิน!A35</f>
        <v>32</v>
      </c>
      <c r="B35" s="51">
        <f>นักเรียนประเมิน!B35</f>
        <v>0</v>
      </c>
      <c r="C35" s="51">
        <f>นักเรียนประเมิน!C35</f>
        <v>0</v>
      </c>
      <c r="D35" s="52">
        <f>นักเรียนประเมิน!D35</f>
        <v>0</v>
      </c>
      <c r="E35" s="53">
        <f>นักเรียนประเมิน!E35</f>
        <v>0</v>
      </c>
      <c r="F35" s="54">
        <f>นักเรียนประเมิน!F35</f>
        <v>0</v>
      </c>
      <c r="G35" s="126" t="str">
        <f>ครูประเมินนักเรียน!G35</f>
        <v>หญิง</v>
      </c>
      <c r="H35" s="126" t="str">
        <f>'ประเมิน 5 ด้านครูที่ปรึกษา'!I35</f>
        <v>มีปัญหา</v>
      </c>
      <c r="I35" s="126" t="str">
        <f>'ประเมิน 5 ด้านครูที่ปรึกษา'!K35</f>
        <v>มีปัญหา</v>
      </c>
      <c r="J35" s="126" t="str">
        <f>'ประเมิน 5 ด้านครูที่ปรึกษา'!M35</f>
        <v>มีปัญหา</v>
      </c>
      <c r="K35" s="126" t="str">
        <f>'ประเมิน 5 ด้านครูที่ปรึกษา'!O35</f>
        <v>มีปัญหา</v>
      </c>
      <c r="L35" s="121" t="e">
        <f>'ประเมิน 5 ด้านครูที่ปรึกษา'!Q35</f>
        <v>#VALUE!</v>
      </c>
      <c r="M35" s="126" t="str">
        <f>'ประเมิน 5 ด้านครูที่ปรึกษา'!S35</f>
        <v>มีจุดแข็ง</v>
      </c>
    </row>
    <row r="36" spans="1:13" ht="19.350000000000001" customHeight="1" x14ac:dyDescent="0.5">
      <c r="A36" s="51" t="str">
        <f>นักเรียนประเมิน!A36</f>
        <v>33</v>
      </c>
      <c r="B36" s="51">
        <f>นักเรียนประเมิน!B36</f>
        <v>0</v>
      </c>
      <c r="C36" s="51">
        <f>นักเรียนประเมิน!C36</f>
        <v>0</v>
      </c>
      <c r="D36" s="52">
        <f>นักเรียนประเมิน!D36</f>
        <v>0</v>
      </c>
      <c r="E36" s="53">
        <f>นักเรียนประเมิน!E36</f>
        <v>0</v>
      </c>
      <c r="F36" s="54">
        <f>นักเรียนประเมิน!F36</f>
        <v>0</v>
      </c>
      <c r="G36" s="126" t="str">
        <f>ครูประเมินนักเรียน!G36</f>
        <v>หญิง</v>
      </c>
      <c r="H36" s="126" t="str">
        <f>'ประเมิน 5 ด้านครูที่ปรึกษา'!I36</f>
        <v>มีปัญหา</v>
      </c>
      <c r="I36" s="126" t="str">
        <f>'ประเมิน 5 ด้านครูที่ปรึกษา'!K36</f>
        <v>มีปัญหา</v>
      </c>
      <c r="J36" s="126" t="str">
        <f>'ประเมิน 5 ด้านครูที่ปรึกษา'!M36</f>
        <v>มีปัญหา</v>
      </c>
      <c r="K36" s="126" t="str">
        <f>'ประเมิน 5 ด้านครูที่ปรึกษา'!O36</f>
        <v>มีปัญหา</v>
      </c>
      <c r="L36" s="121" t="e">
        <f>'ประเมิน 5 ด้านครูที่ปรึกษา'!Q36</f>
        <v>#VALUE!</v>
      </c>
      <c r="M36" s="126" t="str">
        <f>'ประเมิน 5 ด้านครูที่ปรึกษา'!S36</f>
        <v>มีจุดแข็ง</v>
      </c>
    </row>
    <row r="37" spans="1:13" ht="19.350000000000001" customHeight="1" x14ac:dyDescent="0.5">
      <c r="A37" s="51" t="str">
        <f>นักเรียนประเมิน!A37</f>
        <v>34</v>
      </c>
      <c r="B37" s="51">
        <f>นักเรียนประเมิน!B37</f>
        <v>0</v>
      </c>
      <c r="C37" s="51">
        <f>นักเรียนประเมิน!C37</f>
        <v>0</v>
      </c>
      <c r="D37" s="52">
        <f>นักเรียนประเมิน!D37</f>
        <v>0</v>
      </c>
      <c r="E37" s="53">
        <f>นักเรียนประเมิน!E37</f>
        <v>0</v>
      </c>
      <c r="F37" s="54">
        <f>นักเรียนประเมิน!F37</f>
        <v>0</v>
      </c>
      <c r="G37" s="126" t="str">
        <f>ครูประเมินนักเรียน!G37</f>
        <v>หญิง</v>
      </c>
      <c r="H37" s="126" t="str">
        <f>'ประเมิน 5 ด้านครูที่ปรึกษา'!I37</f>
        <v>มีปัญหา</v>
      </c>
      <c r="I37" s="126" t="str">
        <f>'ประเมิน 5 ด้านครูที่ปรึกษา'!K37</f>
        <v>มีปัญหา</v>
      </c>
      <c r="J37" s="126" t="str">
        <f>'ประเมิน 5 ด้านครูที่ปรึกษา'!M37</f>
        <v>มีปัญหา</v>
      </c>
      <c r="K37" s="126" t="str">
        <f>'ประเมิน 5 ด้านครูที่ปรึกษา'!O37</f>
        <v>มีปัญหา</v>
      </c>
      <c r="L37" s="121" t="e">
        <f>'ประเมิน 5 ด้านครูที่ปรึกษา'!Q37</f>
        <v>#VALUE!</v>
      </c>
      <c r="M37" s="126" t="str">
        <f>'ประเมิน 5 ด้านครูที่ปรึกษา'!S37</f>
        <v>มีจุดแข็ง</v>
      </c>
    </row>
    <row r="38" spans="1:13" ht="19.350000000000001" customHeight="1" x14ac:dyDescent="0.5">
      <c r="A38" s="51" t="str">
        <f>นักเรียนประเมิน!A38</f>
        <v>35</v>
      </c>
      <c r="B38" s="51">
        <f>นักเรียนประเมิน!B38</f>
        <v>0</v>
      </c>
      <c r="C38" s="51">
        <f>นักเรียนประเมิน!C38</f>
        <v>0</v>
      </c>
      <c r="D38" s="52">
        <f>นักเรียนประเมิน!D38</f>
        <v>0</v>
      </c>
      <c r="E38" s="53">
        <f>นักเรียนประเมิน!E38</f>
        <v>0</v>
      </c>
      <c r="F38" s="54">
        <f>นักเรียนประเมิน!F38</f>
        <v>0</v>
      </c>
      <c r="G38" s="126" t="str">
        <f>ครูประเมินนักเรียน!G38</f>
        <v>หญิง</v>
      </c>
      <c r="H38" s="126" t="str">
        <f>'ประเมิน 5 ด้านครูที่ปรึกษา'!I38</f>
        <v>มีปัญหา</v>
      </c>
      <c r="I38" s="126" t="str">
        <f>'ประเมิน 5 ด้านครูที่ปรึกษา'!K38</f>
        <v>มีปัญหา</v>
      </c>
      <c r="J38" s="126" t="str">
        <f>'ประเมิน 5 ด้านครูที่ปรึกษา'!M38</f>
        <v>มีปัญหา</v>
      </c>
      <c r="K38" s="126" t="str">
        <f>'ประเมิน 5 ด้านครูที่ปรึกษา'!O38</f>
        <v>มีปัญหา</v>
      </c>
      <c r="L38" s="121" t="e">
        <f>'ประเมิน 5 ด้านครูที่ปรึกษา'!Q38</f>
        <v>#VALUE!</v>
      </c>
      <c r="M38" s="126" t="str">
        <f>'ประเมิน 5 ด้านครูที่ปรึกษา'!S38</f>
        <v>มีจุดแข็ง</v>
      </c>
    </row>
    <row r="39" spans="1:13" ht="19.350000000000001" customHeight="1" x14ac:dyDescent="0.5">
      <c r="A39" s="51" t="str">
        <f>นักเรียนประเมิน!A39</f>
        <v>36</v>
      </c>
      <c r="B39" s="51">
        <f>นักเรียนประเมิน!B39</f>
        <v>0</v>
      </c>
      <c r="C39" s="51">
        <f>นักเรียนประเมิน!C39</f>
        <v>0</v>
      </c>
      <c r="D39" s="52">
        <f>นักเรียนประเมิน!D39</f>
        <v>0</v>
      </c>
      <c r="E39" s="53">
        <f>นักเรียนประเมิน!E39</f>
        <v>0</v>
      </c>
      <c r="F39" s="54">
        <f>นักเรียนประเมิน!F39</f>
        <v>0</v>
      </c>
      <c r="G39" s="126" t="str">
        <f>ครูประเมินนักเรียน!G39</f>
        <v>หญิง</v>
      </c>
      <c r="H39" s="126" t="str">
        <f>'ประเมิน 5 ด้านครูที่ปรึกษา'!I39</f>
        <v>มีปัญหา</v>
      </c>
      <c r="I39" s="126" t="str">
        <f>'ประเมิน 5 ด้านครูที่ปรึกษา'!K39</f>
        <v>มีปัญหา</v>
      </c>
      <c r="J39" s="126" t="str">
        <f>'ประเมิน 5 ด้านครูที่ปรึกษา'!M39</f>
        <v>มีปัญหา</v>
      </c>
      <c r="K39" s="126" t="str">
        <f>'ประเมิน 5 ด้านครูที่ปรึกษา'!O39</f>
        <v>มีปัญหา</v>
      </c>
      <c r="L39" s="121" t="e">
        <f>'ประเมิน 5 ด้านครูที่ปรึกษา'!Q39</f>
        <v>#VALUE!</v>
      </c>
      <c r="M39" s="126" t="str">
        <f>'ประเมิน 5 ด้านครูที่ปรึกษา'!S39</f>
        <v>มีจุดแข็ง</v>
      </c>
    </row>
    <row r="40" spans="1:13" ht="19.350000000000001" customHeight="1" x14ac:dyDescent="0.5">
      <c r="A40" s="51" t="str">
        <f>นักเรียนประเมิน!A40</f>
        <v>37</v>
      </c>
      <c r="B40" s="51">
        <f>นักเรียนประเมิน!B40</f>
        <v>0</v>
      </c>
      <c r="C40" s="51">
        <f>นักเรียนประเมิน!C40</f>
        <v>0</v>
      </c>
      <c r="D40" s="52">
        <f>นักเรียนประเมิน!D40</f>
        <v>0</v>
      </c>
      <c r="E40" s="53">
        <f>นักเรียนประเมิน!E40</f>
        <v>0</v>
      </c>
      <c r="F40" s="54">
        <f>นักเรียนประเมิน!F40</f>
        <v>0</v>
      </c>
      <c r="G40" s="126" t="str">
        <f>ครูประเมินนักเรียน!G40</f>
        <v>หญิง</v>
      </c>
      <c r="H40" s="126" t="str">
        <f>'ประเมิน 5 ด้านครูที่ปรึกษา'!I40</f>
        <v>มีปัญหา</v>
      </c>
      <c r="I40" s="126" t="str">
        <f>'ประเมิน 5 ด้านครูที่ปรึกษา'!K40</f>
        <v>มีปัญหา</v>
      </c>
      <c r="J40" s="126" t="str">
        <f>'ประเมิน 5 ด้านครูที่ปรึกษา'!M40</f>
        <v>มีปัญหา</v>
      </c>
      <c r="K40" s="126" t="str">
        <f>'ประเมิน 5 ด้านครูที่ปรึกษา'!O40</f>
        <v>มีปัญหา</v>
      </c>
      <c r="L40" s="121" t="e">
        <f>'ประเมิน 5 ด้านครูที่ปรึกษา'!Q40</f>
        <v>#VALUE!</v>
      </c>
      <c r="M40" s="126" t="str">
        <f>'ประเมิน 5 ด้านครูที่ปรึกษา'!S40</f>
        <v>มีจุดแข็ง</v>
      </c>
    </row>
    <row r="41" spans="1:13" ht="19.350000000000001" customHeight="1" x14ac:dyDescent="0.5">
      <c r="A41" s="51" t="str">
        <f>นักเรียนประเมิน!A41</f>
        <v>38</v>
      </c>
      <c r="B41" s="51">
        <f>นักเรียนประเมิน!B41</f>
        <v>0</v>
      </c>
      <c r="C41" s="51">
        <f>นักเรียนประเมิน!C41</f>
        <v>0</v>
      </c>
      <c r="D41" s="52">
        <f>นักเรียนประเมิน!D41</f>
        <v>0</v>
      </c>
      <c r="E41" s="53">
        <f>นักเรียนประเมิน!E41</f>
        <v>0</v>
      </c>
      <c r="F41" s="54">
        <f>นักเรียนประเมิน!F41</f>
        <v>0</v>
      </c>
      <c r="G41" s="126" t="str">
        <f>ครูประเมินนักเรียน!G41</f>
        <v>หญิง</v>
      </c>
      <c r="H41" s="126" t="str">
        <f>'ประเมิน 5 ด้านครูที่ปรึกษา'!I41</f>
        <v>มีปัญหา</v>
      </c>
      <c r="I41" s="126" t="str">
        <f>'ประเมิน 5 ด้านครูที่ปรึกษา'!K41</f>
        <v>มีปัญหา</v>
      </c>
      <c r="J41" s="126" t="str">
        <f>'ประเมิน 5 ด้านครูที่ปรึกษา'!M41</f>
        <v>มีปัญหา</v>
      </c>
      <c r="K41" s="126" t="str">
        <f>'ประเมิน 5 ด้านครูที่ปรึกษา'!O41</f>
        <v>มีปัญหา</v>
      </c>
      <c r="L41" s="121" t="e">
        <f>'ประเมิน 5 ด้านครูที่ปรึกษา'!Q41</f>
        <v>#VALUE!</v>
      </c>
      <c r="M41" s="126" t="str">
        <f>'ประเมิน 5 ด้านครูที่ปรึกษา'!S41</f>
        <v>มีจุดแข็ง</v>
      </c>
    </row>
    <row r="42" spans="1:13" ht="19.350000000000001" customHeight="1" x14ac:dyDescent="0.5">
      <c r="A42" s="51" t="str">
        <f>นักเรียนประเมิน!A42</f>
        <v>39</v>
      </c>
      <c r="B42" s="51">
        <f>นักเรียนประเมิน!B42</f>
        <v>0</v>
      </c>
      <c r="C42" s="51">
        <f>นักเรียนประเมิน!C42</f>
        <v>0</v>
      </c>
      <c r="D42" s="52">
        <f>นักเรียนประเมิน!D42</f>
        <v>0</v>
      </c>
      <c r="E42" s="53">
        <f>นักเรียนประเมิน!E42</f>
        <v>0</v>
      </c>
      <c r="F42" s="54">
        <f>นักเรียนประเมิน!F42</f>
        <v>0</v>
      </c>
      <c r="G42" s="126" t="str">
        <f>ครูประเมินนักเรียน!G42</f>
        <v>หญิง</v>
      </c>
      <c r="H42" s="126" t="str">
        <f>'ประเมิน 5 ด้านครูที่ปรึกษา'!I42</f>
        <v>มีปัญหา</v>
      </c>
      <c r="I42" s="126" t="str">
        <f>'ประเมิน 5 ด้านครูที่ปรึกษา'!K42</f>
        <v>มีปัญหา</v>
      </c>
      <c r="J42" s="126" t="str">
        <f>'ประเมิน 5 ด้านครูที่ปรึกษา'!M42</f>
        <v>มีปัญหา</v>
      </c>
      <c r="K42" s="126" t="str">
        <f>'ประเมิน 5 ด้านครูที่ปรึกษา'!O42</f>
        <v>มีปัญหา</v>
      </c>
      <c r="L42" s="121" t="e">
        <f>'ประเมิน 5 ด้านครูที่ปรึกษา'!Q42</f>
        <v>#VALUE!</v>
      </c>
      <c r="M42" s="126" t="str">
        <f>'ประเมิน 5 ด้านครูที่ปรึกษา'!S42</f>
        <v>มีจุดแข็ง</v>
      </c>
    </row>
    <row r="43" spans="1:13" ht="19.350000000000001" customHeight="1" x14ac:dyDescent="0.5">
      <c r="A43" s="51" t="str">
        <f>นักเรียนประเมิน!A43</f>
        <v>40</v>
      </c>
      <c r="B43" s="51">
        <f>นักเรียนประเมิน!B43</f>
        <v>0</v>
      </c>
      <c r="C43" s="51">
        <f>นักเรียนประเมิน!C43</f>
        <v>0</v>
      </c>
      <c r="D43" s="52">
        <f>นักเรียนประเมิน!D43</f>
        <v>0</v>
      </c>
      <c r="E43" s="53">
        <f>นักเรียนประเมิน!E43</f>
        <v>0</v>
      </c>
      <c r="F43" s="54">
        <f>นักเรียนประเมิน!F43</f>
        <v>0</v>
      </c>
      <c r="G43" s="126" t="str">
        <f>ครูประเมินนักเรียน!G43</f>
        <v>หญิง</v>
      </c>
      <c r="H43" s="126" t="str">
        <f>'ประเมิน 5 ด้านครูที่ปรึกษา'!I43</f>
        <v>มีปัญหา</v>
      </c>
      <c r="I43" s="126" t="str">
        <f>'ประเมิน 5 ด้านครูที่ปรึกษา'!K43</f>
        <v>มีปัญหา</v>
      </c>
      <c r="J43" s="126" t="str">
        <f>'ประเมิน 5 ด้านครูที่ปรึกษา'!M43</f>
        <v>มีปัญหา</v>
      </c>
      <c r="K43" s="126" t="str">
        <f>'ประเมิน 5 ด้านครูที่ปรึกษา'!O43</f>
        <v>มีปัญหา</v>
      </c>
      <c r="L43" s="121" t="e">
        <f>'ประเมิน 5 ด้านครูที่ปรึกษา'!Q43</f>
        <v>#VALUE!</v>
      </c>
      <c r="M43" s="126" t="str">
        <f>'ประเมิน 5 ด้านครูที่ปรึกษา'!S43</f>
        <v>มีจุดแข็ง</v>
      </c>
    </row>
    <row r="44" spans="1:13" ht="19.350000000000001" customHeight="1" x14ac:dyDescent="0.5">
      <c r="A44" s="51" t="str">
        <f>นักเรียนประเมิน!A44</f>
        <v>41</v>
      </c>
      <c r="B44" s="51">
        <f>นักเรียนประเมิน!B44</f>
        <v>0</v>
      </c>
      <c r="C44" s="51">
        <f>นักเรียนประเมิน!C44</f>
        <v>0</v>
      </c>
      <c r="D44" s="52">
        <f>นักเรียนประเมิน!D44</f>
        <v>0</v>
      </c>
      <c r="E44" s="53">
        <f>นักเรียนประเมิน!E44</f>
        <v>0</v>
      </c>
      <c r="F44" s="54">
        <f>นักเรียนประเมิน!F44</f>
        <v>0</v>
      </c>
      <c r="G44" s="126" t="str">
        <f>ครูประเมินนักเรียน!G44</f>
        <v>หญิง</v>
      </c>
      <c r="H44" s="126" t="str">
        <f>'ประเมิน 5 ด้านครูที่ปรึกษา'!I44</f>
        <v>มีปัญหา</v>
      </c>
      <c r="I44" s="126" t="str">
        <f>'ประเมิน 5 ด้านครูที่ปรึกษา'!K44</f>
        <v>มีปัญหา</v>
      </c>
      <c r="J44" s="126" t="str">
        <f>'ประเมิน 5 ด้านครูที่ปรึกษา'!M44</f>
        <v>มีปัญหา</v>
      </c>
      <c r="K44" s="126" t="str">
        <f>'ประเมิน 5 ด้านครูที่ปรึกษา'!O44</f>
        <v>มีปัญหา</v>
      </c>
      <c r="L44" s="121" t="e">
        <f>'ประเมิน 5 ด้านครูที่ปรึกษา'!Q44</f>
        <v>#VALUE!</v>
      </c>
      <c r="M44" s="126" t="str">
        <f>'ประเมิน 5 ด้านครูที่ปรึกษา'!S44</f>
        <v>มีจุดแข็ง</v>
      </c>
    </row>
    <row r="45" spans="1:13" ht="19.350000000000001" customHeight="1" x14ac:dyDescent="0.5">
      <c r="A45" s="51" t="str">
        <f>นักเรียนประเมิน!A45</f>
        <v>42</v>
      </c>
      <c r="B45" s="51">
        <f>นักเรียนประเมิน!B45</f>
        <v>0</v>
      </c>
      <c r="C45" s="51">
        <f>นักเรียนประเมิน!C45</f>
        <v>0</v>
      </c>
      <c r="D45" s="52">
        <f>นักเรียนประเมิน!D45</f>
        <v>0</v>
      </c>
      <c r="E45" s="53">
        <f>นักเรียนประเมิน!E45</f>
        <v>0</v>
      </c>
      <c r="F45" s="54">
        <f>นักเรียนประเมิน!F45</f>
        <v>0</v>
      </c>
      <c r="G45" s="126" t="str">
        <f>ครูประเมินนักเรียน!G45</f>
        <v>หญิง</v>
      </c>
      <c r="H45" s="126" t="str">
        <f>'ประเมิน 5 ด้านครูที่ปรึกษา'!I45</f>
        <v>มีปัญหา</v>
      </c>
      <c r="I45" s="126" t="str">
        <f>'ประเมิน 5 ด้านครูที่ปรึกษา'!K45</f>
        <v>มีปัญหา</v>
      </c>
      <c r="J45" s="126" t="str">
        <f>'ประเมิน 5 ด้านครูที่ปรึกษา'!M45</f>
        <v>มีปัญหา</v>
      </c>
      <c r="K45" s="126" t="str">
        <f>'ประเมิน 5 ด้านครูที่ปรึกษา'!O45</f>
        <v>มีปัญหา</v>
      </c>
      <c r="L45" s="121" t="e">
        <f>'ประเมิน 5 ด้านครูที่ปรึกษา'!Q45</f>
        <v>#VALUE!</v>
      </c>
      <c r="M45" s="126" t="str">
        <f>'ประเมิน 5 ด้านครูที่ปรึกษา'!S45</f>
        <v>มีจุดแข็ง</v>
      </c>
    </row>
    <row r="46" spans="1:13" ht="19.350000000000001" customHeight="1" x14ac:dyDescent="0.5">
      <c r="A46" s="51" t="str">
        <f>นักเรียนประเมิน!A46</f>
        <v>43</v>
      </c>
      <c r="B46" s="51">
        <f>นักเรียนประเมิน!B46</f>
        <v>0</v>
      </c>
      <c r="C46" s="51">
        <f>นักเรียนประเมิน!C46</f>
        <v>0</v>
      </c>
      <c r="D46" s="52">
        <f>นักเรียนประเมิน!D46</f>
        <v>0</v>
      </c>
      <c r="E46" s="53">
        <f>นักเรียนประเมิน!E46</f>
        <v>0</v>
      </c>
      <c r="F46" s="54">
        <f>นักเรียนประเมิน!F46</f>
        <v>0</v>
      </c>
      <c r="G46" s="126" t="str">
        <f>ครูประเมินนักเรียน!G46</f>
        <v>หญิง</v>
      </c>
      <c r="H46" s="126" t="str">
        <f>'ประเมิน 5 ด้านครูที่ปรึกษา'!I46</f>
        <v>มีปัญหา</v>
      </c>
      <c r="I46" s="126" t="str">
        <f>'ประเมิน 5 ด้านครูที่ปรึกษา'!K46</f>
        <v>มีปัญหา</v>
      </c>
      <c r="J46" s="126" t="str">
        <f>'ประเมิน 5 ด้านครูที่ปรึกษา'!M46</f>
        <v>มีปัญหา</v>
      </c>
      <c r="K46" s="126" t="str">
        <f>'ประเมิน 5 ด้านครูที่ปรึกษา'!O46</f>
        <v>มีปัญหา</v>
      </c>
      <c r="L46" s="121" t="e">
        <f>'ประเมิน 5 ด้านครูที่ปรึกษา'!Q46</f>
        <v>#VALUE!</v>
      </c>
      <c r="M46" s="126" t="str">
        <f>'ประเมิน 5 ด้านครูที่ปรึกษา'!S46</f>
        <v>มีจุดแข็ง</v>
      </c>
    </row>
    <row r="47" spans="1:13" ht="19.350000000000001" customHeight="1" x14ac:dyDescent="0.5">
      <c r="A47" s="51" t="str">
        <f>นักเรียนประเมิน!A47</f>
        <v>44</v>
      </c>
      <c r="B47" s="51">
        <f>นักเรียนประเมิน!B47</f>
        <v>0</v>
      </c>
      <c r="C47" s="51">
        <f>นักเรียนประเมิน!C47</f>
        <v>0</v>
      </c>
      <c r="D47" s="52">
        <f>นักเรียนประเมิน!D47</f>
        <v>0</v>
      </c>
      <c r="E47" s="53">
        <f>นักเรียนประเมิน!E47</f>
        <v>0</v>
      </c>
      <c r="F47" s="54">
        <f>นักเรียนประเมิน!F47</f>
        <v>0</v>
      </c>
      <c r="G47" s="126" t="str">
        <f>ครูประเมินนักเรียน!G47</f>
        <v>หญิง</v>
      </c>
      <c r="H47" s="126" t="str">
        <f>'ประเมิน 5 ด้านครูที่ปรึกษา'!I47</f>
        <v>มีปัญหา</v>
      </c>
      <c r="I47" s="126" t="str">
        <f>'ประเมิน 5 ด้านครูที่ปรึกษา'!K47</f>
        <v>มีปัญหา</v>
      </c>
      <c r="J47" s="126" t="str">
        <f>'ประเมิน 5 ด้านครูที่ปรึกษา'!M47</f>
        <v>มีปัญหา</v>
      </c>
      <c r="K47" s="126" t="str">
        <f>'ประเมิน 5 ด้านครูที่ปรึกษา'!O47</f>
        <v>มีปัญหา</v>
      </c>
      <c r="L47" s="121" t="e">
        <f>'ประเมิน 5 ด้านครูที่ปรึกษา'!Q47</f>
        <v>#VALUE!</v>
      </c>
      <c r="M47" s="126" t="str">
        <f>'ประเมิน 5 ด้านครูที่ปรึกษา'!S47</f>
        <v>มีจุดแข็ง</v>
      </c>
    </row>
    <row r="48" spans="1:13" ht="19.350000000000001" customHeight="1" x14ac:dyDescent="0.5">
      <c r="A48" s="51" t="str">
        <f>นักเรียนประเมิน!A48</f>
        <v>45</v>
      </c>
      <c r="B48" s="51">
        <f>นักเรียนประเมิน!B48</f>
        <v>0</v>
      </c>
      <c r="C48" s="51">
        <f>นักเรียนประเมิน!C48</f>
        <v>0</v>
      </c>
      <c r="D48" s="52">
        <f>นักเรียนประเมิน!D48</f>
        <v>0</v>
      </c>
      <c r="E48" s="53">
        <f>นักเรียนประเมิน!E48</f>
        <v>0</v>
      </c>
      <c r="F48" s="54">
        <f>นักเรียนประเมิน!F48</f>
        <v>0</v>
      </c>
      <c r="G48" s="126" t="str">
        <f>ครูประเมินนักเรียน!G48</f>
        <v>หญิง</v>
      </c>
      <c r="H48" s="126" t="str">
        <f>'ประเมิน 5 ด้านครูที่ปรึกษา'!I48</f>
        <v>มีปัญหา</v>
      </c>
      <c r="I48" s="126" t="str">
        <f>'ประเมิน 5 ด้านครูที่ปรึกษา'!K48</f>
        <v>มีปัญหา</v>
      </c>
      <c r="J48" s="126" t="str">
        <f>'ประเมิน 5 ด้านครูที่ปรึกษา'!M48</f>
        <v>มีปัญหา</v>
      </c>
      <c r="K48" s="126" t="str">
        <f>'ประเมิน 5 ด้านครูที่ปรึกษา'!O48</f>
        <v>มีปัญหา</v>
      </c>
      <c r="L48" s="121" t="e">
        <f>'ประเมิน 5 ด้านครูที่ปรึกษา'!Q48</f>
        <v>#VALUE!</v>
      </c>
      <c r="M48" s="126" t="str">
        <f>'ประเมิน 5 ด้านครูที่ปรึกษา'!S48</f>
        <v>มีจุดแข็ง</v>
      </c>
    </row>
    <row r="49" spans="1:24" ht="19.350000000000001" customHeight="1" x14ac:dyDescent="0.5">
      <c r="A49" s="51" t="str">
        <f>นักเรียนประเมิน!A49</f>
        <v>46</v>
      </c>
      <c r="B49" s="51">
        <f>นักเรียนประเมิน!B49</f>
        <v>0</v>
      </c>
      <c r="C49" s="51">
        <f>นักเรียนประเมิน!C49</f>
        <v>0</v>
      </c>
      <c r="D49" s="52">
        <f>นักเรียนประเมิน!D49</f>
        <v>0</v>
      </c>
      <c r="E49" s="53">
        <f>นักเรียนประเมิน!E49</f>
        <v>0</v>
      </c>
      <c r="F49" s="54">
        <f>นักเรียนประเมิน!F49</f>
        <v>0</v>
      </c>
      <c r="G49" s="126" t="str">
        <f>ครูประเมินนักเรียน!G49</f>
        <v>หญิง</v>
      </c>
      <c r="H49" s="126" t="str">
        <f>'ประเมิน 5 ด้านครูที่ปรึกษา'!I49</f>
        <v>มีปัญหา</v>
      </c>
      <c r="I49" s="126" t="str">
        <f>'ประเมิน 5 ด้านครูที่ปรึกษา'!K49</f>
        <v>มีปัญหา</v>
      </c>
      <c r="J49" s="126" t="str">
        <f>'ประเมิน 5 ด้านครูที่ปรึกษา'!M49</f>
        <v>มีปัญหา</v>
      </c>
      <c r="K49" s="126" t="str">
        <f>'ประเมิน 5 ด้านครูที่ปรึกษา'!O49</f>
        <v>มีปัญหา</v>
      </c>
      <c r="L49" s="121" t="e">
        <f>'ประเมิน 5 ด้านครูที่ปรึกษา'!Q49</f>
        <v>#VALUE!</v>
      </c>
      <c r="M49" s="126" t="str">
        <f>'ประเมิน 5 ด้านครูที่ปรึกษา'!S49</f>
        <v>มีจุดแข็ง</v>
      </c>
    </row>
    <row r="50" spans="1:24" ht="19.350000000000001" customHeight="1" x14ac:dyDescent="0.5">
      <c r="A50" s="51" t="str">
        <f>นักเรียนประเมิน!A50</f>
        <v>47</v>
      </c>
      <c r="B50" s="51">
        <f>นักเรียนประเมิน!B50</f>
        <v>0</v>
      </c>
      <c r="C50" s="51">
        <f>นักเรียนประเมิน!C50</f>
        <v>0</v>
      </c>
      <c r="D50" s="52">
        <f>นักเรียนประเมิน!D50</f>
        <v>0</v>
      </c>
      <c r="E50" s="53">
        <f>นักเรียนประเมิน!E50</f>
        <v>0</v>
      </c>
      <c r="F50" s="54">
        <f>นักเรียนประเมิน!F50</f>
        <v>0</v>
      </c>
      <c r="G50" s="126" t="str">
        <f>ครูประเมินนักเรียน!G50</f>
        <v>หญิง</v>
      </c>
      <c r="H50" s="126" t="str">
        <f>'ประเมิน 5 ด้านครูที่ปรึกษา'!I50</f>
        <v>มีปัญหา</v>
      </c>
      <c r="I50" s="126" t="str">
        <f>'ประเมิน 5 ด้านครูที่ปรึกษา'!K50</f>
        <v>มีปัญหา</v>
      </c>
      <c r="J50" s="126" t="str">
        <f>'ประเมิน 5 ด้านครูที่ปรึกษา'!M50</f>
        <v>มีปัญหา</v>
      </c>
      <c r="K50" s="126" t="str">
        <f>'ประเมิน 5 ด้านครูที่ปรึกษา'!O50</f>
        <v>มีปัญหา</v>
      </c>
      <c r="L50" s="121" t="e">
        <f>'ประเมิน 5 ด้านครูที่ปรึกษา'!Q50</f>
        <v>#VALUE!</v>
      </c>
      <c r="M50" s="126" t="str">
        <f>'ประเมิน 5 ด้านครูที่ปรึกษา'!S50</f>
        <v>มีจุดแข็ง</v>
      </c>
    </row>
    <row r="51" spans="1:24" ht="19.350000000000001" customHeight="1" x14ac:dyDescent="0.5">
      <c r="A51" s="51" t="str">
        <f>นักเรียนประเมิน!A51</f>
        <v>48</v>
      </c>
      <c r="B51" s="51">
        <f>นักเรียนประเมิน!B51</f>
        <v>0</v>
      </c>
      <c r="C51" s="51">
        <f>นักเรียนประเมิน!C51</f>
        <v>0</v>
      </c>
      <c r="D51" s="52">
        <f>นักเรียนประเมิน!D51</f>
        <v>0</v>
      </c>
      <c r="E51" s="53">
        <f>นักเรียนประเมิน!E51</f>
        <v>0</v>
      </c>
      <c r="F51" s="54">
        <f>นักเรียนประเมิน!F51</f>
        <v>0</v>
      </c>
      <c r="G51" s="126" t="str">
        <f>ครูประเมินนักเรียน!G51</f>
        <v>หญิง</v>
      </c>
      <c r="H51" s="126" t="str">
        <f>'ประเมิน 5 ด้านครูที่ปรึกษา'!I51</f>
        <v>มีปัญหา</v>
      </c>
      <c r="I51" s="126" t="str">
        <f>'ประเมิน 5 ด้านครูที่ปรึกษา'!K51</f>
        <v>มีปัญหา</v>
      </c>
      <c r="J51" s="126" t="str">
        <f>'ประเมิน 5 ด้านครูที่ปรึกษา'!M51</f>
        <v>มีปัญหา</v>
      </c>
      <c r="K51" s="126" t="str">
        <f>'ประเมิน 5 ด้านครูที่ปรึกษา'!O51</f>
        <v>มีปัญหา</v>
      </c>
      <c r="L51" s="121" t="e">
        <f>'ประเมิน 5 ด้านครูที่ปรึกษา'!Q51</f>
        <v>#VALUE!</v>
      </c>
      <c r="M51" s="126" t="str">
        <f>'ประเมิน 5 ด้านครูที่ปรึกษา'!S51</f>
        <v>มีจุดแข็ง</v>
      </c>
    </row>
    <row r="52" spans="1:24" ht="19.350000000000001" customHeight="1" x14ac:dyDescent="0.5">
      <c r="A52" s="51" t="str">
        <f>นักเรียนประเมิน!A52</f>
        <v>49</v>
      </c>
      <c r="B52" s="51">
        <f>นักเรียนประเมิน!B52</f>
        <v>0</v>
      </c>
      <c r="C52" s="51">
        <f>นักเรียนประเมิน!C52</f>
        <v>0</v>
      </c>
      <c r="D52" s="52">
        <f>นักเรียนประเมิน!D52</f>
        <v>0</v>
      </c>
      <c r="E52" s="53">
        <f>นักเรียนประเมิน!E52</f>
        <v>0</v>
      </c>
      <c r="F52" s="54">
        <f>นักเรียนประเมิน!F52</f>
        <v>0</v>
      </c>
      <c r="G52" s="126" t="str">
        <f>ครูประเมินนักเรียน!G52</f>
        <v>หญิง</v>
      </c>
      <c r="H52" s="126" t="str">
        <f>'ประเมิน 5 ด้านครูที่ปรึกษา'!I52</f>
        <v>มีปัญหา</v>
      </c>
      <c r="I52" s="126" t="str">
        <f>'ประเมิน 5 ด้านครูที่ปรึกษา'!K52</f>
        <v>มีปัญหา</v>
      </c>
      <c r="J52" s="126" t="str">
        <f>'ประเมิน 5 ด้านครูที่ปรึกษา'!M52</f>
        <v>มีปัญหา</v>
      </c>
      <c r="K52" s="126" t="str">
        <f>'ประเมิน 5 ด้านครูที่ปรึกษา'!O52</f>
        <v>มีปัญหา</v>
      </c>
      <c r="L52" s="121" t="e">
        <f>'ประเมิน 5 ด้านครูที่ปรึกษา'!Q52</f>
        <v>#VALUE!</v>
      </c>
      <c r="M52" s="126" t="str">
        <f>'ประเมิน 5 ด้านครูที่ปรึกษา'!S52</f>
        <v>มีจุดแข็ง</v>
      </c>
    </row>
    <row r="53" spans="1:24" ht="19.350000000000001" customHeight="1" x14ac:dyDescent="0.5">
      <c r="A53" s="51" t="str">
        <f>นักเรียนประเมิน!A53</f>
        <v>50</v>
      </c>
      <c r="B53" s="51">
        <f>นักเรียนประเมิน!B53</f>
        <v>0</v>
      </c>
      <c r="C53" s="51">
        <f>นักเรียนประเมิน!C53</f>
        <v>0</v>
      </c>
      <c r="D53" s="52">
        <f>นักเรียนประเมิน!D53</f>
        <v>0</v>
      </c>
      <c r="E53" s="53">
        <f>นักเรียนประเมิน!E53</f>
        <v>0</v>
      </c>
      <c r="F53" s="54">
        <f>นักเรียนประเมิน!F53</f>
        <v>0</v>
      </c>
      <c r="G53" s="126" t="str">
        <f>ครูประเมินนักเรียน!G53</f>
        <v>หญิง</v>
      </c>
      <c r="H53" s="126" t="str">
        <f>'ประเมิน 5 ด้านครูที่ปรึกษา'!I53</f>
        <v>มีปัญหา</v>
      </c>
      <c r="I53" s="126" t="str">
        <f>'ประเมิน 5 ด้านครูที่ปรึกษา'!K53</f>
        <v>มีปัญหา</v>
      </c>
      <c r="J53" s="126" t="str">
        <f>'ประเมิน 5 ด้านครูที่ปรึกษา'!M53</f>
        <v>มีปัญหา</v>
      </c>
      <c r="K53" s="126" t="str">
        <f>'ประเมิน 5 ด้านครูที่ปรึกษา'!O53</f>
        <v>มีปัญหา</v>
      </c>
      <c r="L53" s="121" t="e">
        <f>'ประเมิน 5 ด้านครูที่ปรึกษา'!Q53</f>
        <v>#VALUE!</v>
      </c>
      <c r="M53" s="126" t="str">
        <f>'ประเมิน 5 ด้านครูที่ปรึกษา'!S53</f>
        <v>มีจุดแข็ง</v>
      </c>
    </row>
    <row r="54" spans="1:24" ht="19.350000000000001" customHeight="1" x14ac:dyDescent="0.5">
      <c r="A54" s="51" t="str">
        <f>นักเรียนประเมิน!A54</f>
        <v>51</v>
      </c>
      <c r="B54" s="51">
        <f>นักเรียนประเมิน!B54</f>
        <v>0</v>
      </c>
      <c r="C54" s="51">
        <f>นักเรียนประเมิน!C54</f>
        <v>0</v>
      </c>
      <c r="D54" s="52">
        <f>นักเรียนประเมิน!D54</f>
        <v>0</v>
      </c>
      <c r="E54" s="53">
        <f>นักเรียนประเมิน!E54</f>
        <v>0</v>
      </c>
      <c r="F54" s="54">
        <f>นักเรียนประเมิน!F54</f>
        <v>0</v>
      </c>
      <c r="G54" s="126" t="str">
        <f>ครูประเมินนักเรียน!G54</f>
        <v>หญิง</v>
      </c>
      <c r="H54" s="126" t="str">
        <f>'ประเมิน 5 ด้านครูที่ปรึกษา'!I54</f>
        <v>มีปัญหา</v>
      </c>
      <c r="I54" s="126" t="str">
        <f>'ประเมิน 5 ด้านครูที่ปรึกษา'!K54</f>
        <v>มีปัญหา</v>
      </c>
      <c r="J54" s="126" t="str">
        <f>'ประเมิน 5 ด้านครูที่ปรึกษา'!M54</f>
        <v>มีปัญหา</v>
      </c>
      <c r="K54" s="126" t="str">
        <f>'ประเมิน 5 ด้านครูที่ปรึกษา'!O54</f>
        <v>มีปัญหา</v>
      </c>
      <c r="L54" s="121" t="e">
        <f>'ประเมิน 5 ด้านครูที่ปรึกษา'!Q54</f>
        <v>#VALUE!</v>
      </c>
      <c r="M54" s="126" t="str">
        <f>'ประเมิน 5 ด้านครูที่ปรึกษา'!S54</f>
        <v>มีจุดแข็ง</v>
      </c>
    </row>
    <row r="55" spans="1:24" s="59" customFormat="1" ht="19.350000000000001" customHeight="1" x14ac:dyDescent="0.5">
      <c r="A55" s="51" t="str">
        <f>นักเรียนประเมิน!A55</f>
        <v>52</v>
      </c>
      <c r="B55" s="51">
        <f>นักเรียนประเมิน!B55</f>
        <v>0</v>
      </c>
      <c r="C55" s="51">
        <f>นักเรียนประเมิน!C55</f>
        <v>0</v>
      </c>
      <c r="D55" s="52">
        <f>นักเรียนประเมิน!D55</f>
        <v>0</v>
      </c>
      <c r="E55" s="53">
        <f>นักเรียนประเมิน!E55</f>
        <v>0</v>
      </c>
      <c r="F55" s="54">
        <f>นักเรียนประเมิน!F55</f>
        <v>0</v>
      </c>
      <c r="G55" s="126" t="str">
        <f>ครูประเมินนักเรียน!G55</f>
        <v>หญิง</v>
      </c>
      <c r="H55" s="126" t="str">
        <f>'ประเมิน 5 ด้านครูที่ปรึกษา'!I55</f>
        <v>มีปัญหา</v>
      </c>
      <c r="I55" s="126" t="str">
        <f>'ประเมิน 5 ด้านครูที่ปรึกษา'!K55</f>
        <v>มีปัญหา</v>
      </c>
      <c r="J55" s="126" t="str">
        <f>'ประเมิน 5 ด้านครูที่ปรึกษา'!M55</f>
        <v>มีปัญหา</v>
      </c>
      <c r="K55" s="126" t="str">
        <f>'ประเมิน 5 ด้านครูที่ปรึกษา'!O55</f>
        <v>มีปัญหา</v>
      </c>
      <c r="L55" s="121" t="e">
        <f>'ประเมิน 5 ด้านครูที่ปรึกษา'!Q55</f>
        <v>#VALUE!</v>
      </c>
      <c r="M55" s="126" t="str">
        <f>'ประเมิน 5 ด้านครูที่ปรึกษา'!S55</f>
        <v>มีจุดแข็ง</v>
      </c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</row>
    <row r="56" spans="1:24" ht="21.95" customHeight="1" x14ac:dyDescent="0.5">
      <c r="A56" s="51" t="str">
        <f>นักเรียนประเมิน!A56</f>
        <v>53</v>
      </c>
      <c r="B56" s="51">
        <f>นักเรียนประเมิน!B56</f>
        <v>0</v>
      </c>
      <c r="C56" s="51">
        <f>นักเรียนประเมิน!C56</f>
        <v>0</v>
      </c>
      <c r="D56" s="52">
        <f>นักเรียนประเมิน!D56</f>
        <v>0</v>
      </c>
      <c r="E56" s="53">
        <f>นักเรียนประเมิน!E56</f>
        <v>0</v>
      </c>
      <c r="F56" s="54">
        <f>นักเรียนประเมิน!F56</f>
        <v>0</v>
      </c>
      <c r="G56" s="126" t="str">
        <f>ครูประเมินนักเรียน!G56</f>
        <v>หญิง</v>
      </c>
      <c r="H56" s="126" t="str">
        <f>'ประเมิน 5 ด้านครูที่ปรึกษา'!I56</f>
        <v>มีปัญหา</v>
      </c>
      <c r="I56" s="126" t="str">
        <f>'ประเมิน 5 ด้านครูที่ปรึกษา'!K56</f>
        <v>มีปัญหา</v>
      </c>
      <c r="J56" s="126" t="str">
        <f>'ประเมิน 5 ด้านครูที่ปรึกษา'!M56</f>
        <v>มีปัญหา</v>
      </c>
      <c r="K56" s="126" t="str">
        <f>'ประเมิน 5 ด้านครูที่ปรึกษา'!O56</f>
        <v>มีปัญหา</v>
      </c>
      <c r="L56" s="121" t="e">
        <f>'ประเมิน 5 ด้านครูที่ปรึกษา'!Q56</f>
        <v>#VALUE!</v>
      </c>
      <c r="M56" s="126" t="str">
        <f>'ประเมิน 5 ด้านครูที่ปรึกษา'!S56</f>
        <v>มีจุดแข็ง</v>
      </c>
    </row>
    <row r="57" spans="1:24" ht="21.95" customHeight="1" x14ac:dyDescent="0.5">
      <c r="A57" s="51" t="str">
        <f>นักเรียนประเมิน!A57</f>
        <v>54</v>
      </c>
      <c r="B57" s="51">
        <f>นักเรียนประเมิน!B57</f>
        <v>0</v>
      </c>
      <c r="C57" s="51">
        <f>นักเรียนประเมิน!C57</f>
        <v>0</v>
      </c>
      <c r="D57" s="52">
        <f>นักเรียนประเมิน!D57</f>
        <v>0</v>
      </c>
      <c r="E57" s="53">
        <f>นักเรียนประเมิน!E57</f>
        <v>0</v>
      </c>
      <c r="F57" s="54">
        <f>นักเรียนประเมิน!F57</f>
        <v>0</v>
      </c>
      <c r="G57" s="126" t="str">
        <f>ครูประเมินนักเรียน!G57</f>
        <v>หญิง</v>
      </c>
      <c r="H57" s="126" t="str">
        <f>'ประเมิน 5 ด้านครูที่ปรึกษา'!I57</f>
        <v>มีปัญหา</v>
      </c>
      <c r="I57" s="126" t="str">
        <f>'ประเมิน 5 ด้านครูที่ปรึกษา'!K57</f>
        <v>มีปัญหา</v>
      </c>
      <c r="J57" s="126" t="str">
        <f>'ประเมิน 5 ด้านครูที่ปรึกษา'!M57</f>
        <v>มีปัญหา</v>
      </c>
      <c r="K57" s="126" t="str">
        <f>'ประเมิน 5 ด้านครูที่ปรึกษา'!O57</f>
        <v>มีปัญหา</v>
      </c>
      <c r="L57" s="121" t="e">
        <f>'ประเมิน 5 ด้านครูที่ปรึกษา'!Q57</f>
        <v>#VALUE!</v>
      </c>
      <c r="M57" s="126" t="str">
        <f>'ประเมิน 5 ด้านครูที่ปรึกษา'!S57</f>
        <v>มีจุดแข็ง</v>
      </c>
    </row>
    <row r="58" spans="1:24" ht="21.95" customHeight="1" x14ac:dyDescent="0.5">
      <c r="A58" s="51" t="str">
        <f>นักเรียนประเมิน!A58</f>
        <v>55</v>
      </c>
      <c r="B58" s="51">
        <f>นักเรียนประเมิน!B58</f>
        <v>0</v>
      </c>
      <c r="C58" s="51">
        <f>นักเรียนประเมิน!C58</f>
        <v>0</v>
      </c>
      <c r="D58" s="52">
        <f>นักเรียนประเมิน!D58</f>
        <v>0</v>
      </c>
      <c r="E58" s="53">
        <f>นักเรียนประเมิน!E58</f>
        <v>0</v>
      </c>
      <c r="F58" s="54">
        <f>นักเรียนประเมิน!F58</f>
        <v>0</v>
      </c>
      <c r="G58" s="126" t="str">
        <f>ครูประเมินนักเรียน!G58</f>
        <v>หญิง</v>
      </c>
      <c r="H58" s="126" t="str">
        <f>'ประเมิน 5 ด้านครูที่ปรึกษา'!I58</f>
        <v>มีปัญหา</v>
      </c>
      <c r="I58" s="126" t="str">
        <f>'ประเมิน 5 ด้านครูที่ปรึกษา'!K58</f>
        <v>มีปัญหา</v>
      </c>
      <c r="J58" s="126" t="str">
        <f>'ประเมิน 5 ด้านครูที่ปรึกษา'!M58</f>
        <v>มีปัญหา</v>
      </c>
      <c r="K58" s="126" t="str">
        <f>'ประเมิน 5 ด้านครูที่ปรึกษา'!O58</f>
        <v>มีปัญหา</v>
      </c>
      <c r="L58" s="121" t="e">
        <f>'ประเมิน 5 ด้านครูที่ปรึกษา'!Q58</f>
        <v>#VALUE!</v>
      </c>
      <c r="M58" s="126" t="str">
        <f>'ประเมิน 5 ด้านครูที่ปรึกษา'!S58</f>
        <v>มีจุดแข็ง</v>
      </c>
    </row>
    <row r="59" spans="1:24" ht="21.95" customHeight="1" x14ac:dyDescent="0.5">
      <c r="A59" s="51" t="str">
        <f>นักเรียนประเมิน!A59</f>
        <v>56</v>
      </c>
      <c r="B59" s="51">
        <f>นักเรียนประเมิน!B59</f>
        <v>0</v>
      </c>
      <c r="C59" s="51">
        <f>นักเรียนประเมิน!C59</f>
        <v>0</v>
      </c>
      <c r="D59" s="52">
        <f>นักเรียนประเมิน!D59</f>
        <v>0</v>
      </c>
      <c r="E59" s="53">
        <f>นักเรียนประเมิน!E59</f>
        <v>0</v>
      </c>
      <c r="F59" s="54">
        <f>นักเรียนประเมิน!F59</f>
        <v>0</v>
      </c>
      <c r="G59" s="126" t="str">
        <f>ครูประเมินนักเรียน!G59</f>
        <v>หญิง</v>
      </c>
      <c r="H59" s="126" t="str">
        <f>'ประเมิน 5 ด้านครูที่ปรึกษา'!I59</f>
        <v>มีปัญหา</v>
      </c>
      <c r="I59" s="126" t="str">
        <f>'ประเมิน 5 ด้านครูที่ปรึกษา'!K59</f>
        <v>มีปัญหา</v>
      </c>
      <c r="J59" s="126" t="str">
        <f>'ประเมิน 5 ด้านครูที่ปรึกษา'!M59</f>
        <v>มีปัญหา</v>
      </c>
      <c r="K59" s="126" t="str">
        <f>'ประเมิน 5 ด้านครูที่ปรึกษา'!O59</f>
        <v>มีปัญหา</v>
      </c>
      <c r="L59" s="121" t="e">
        <f>'ประเมิน 5 ด้านครูที่ปรึกษา'!Q59</f>
        <v>#VALUE!</v>
      </c>
      <c r="M59" s="126" t="str">
        <f>'ประเมิน 5 ด้านครูที่ปรึกษา'!S59</f>
        <v>มีจุดแข็ง</v>
      </c>
    </row>
    <row r="60" spans="1:24" ht="21.95" customHeight="1" x14ac:dyDescent="0.5">
      <c r="A60" s="51" t="str">
        <f>นักเรียนประเมิน!A60</f>
        <v>57</v>
      </c>
      <c r="B60" s="51">
        <f>นักเรียนประเมิน!B60</f>
        <v>0</v>
      </c>
      <c r="C60" s="51">
        <f>นักเรียนประเมิน!C60</f>
        <v>0</v>
      </c>
      <c r="D60" s="52">
        <f>นักเรียนประเมิน!D60</f>
        <v>0</v>
      </c>
      <c r="E60" s="53">
        <f>นักเรียนประเมิน!E60</f>
        <v>0</v>
      </c>
      <c r="F60" s="54">
        <f>นักเรียนประเมิน!F60</f>
        <v>0</v>
      </c>
      <c r="G60" s="126" t="str">
        <f>ครูประเมินนักเรียน!G60</f>
        <v>หญิง</v>
      </c>
      <c r="H60" s="126" t="str">
        <f>'ประเมิน 5 ด้านครูที่ปรึกษา'!I60</f>
        <v>มีปัญหา</v>
      </c>
      <c r="I60" s="126" t="str">
        <f>'ประเมิน 5 ด้านครูที่ปรึกษา'!K60</f>
        <v>มีปัญหา</v>
      </c>
      <c r="J60" s="126" t="str">
        <f>'ประเมิน 5 ด้านครูที่ปรึกษา'!M60</f>
        <v>มีปัญหา</v>
      </c>
      <c r="K60" s="126" t="str">
        <f>'ประเมิน 5 ด้านครูที่ปรึกษา'!O60</f>
        <v>มีปัญหา</v>
      </c>
      <c r="L60" s="121" t="e">
        <f>'ประเมิน 5 ด้านครูที่ปรึกษา'!Q60</f>
        <v>#VALUE!</v>
      </c>
      <c r="M60" s="126" t="str">
        <f>'ประเมิน 5 ด้านครูที่ปรึกษา'!S60</f>
        <v>มีจุดแข็ง</v>
      </c>
    </row>
    <row r="61" spans="1:24" ht="21.95" customHeight="1" x14ac:dyDescent="0.5">
      <c r="A61" s="51" t="str">
        <f>นักเรียนประเมิน!A61</f>
        <v>58</v>
      </c>
      <c r="B61" s="51">
        <f>นักเรียนประเมิน!B61</f>
        <v>0</v>
      </c>
      <c r="C61" s="51">
        <f>นักเรียนประเมิน!C61</f>
        <v>0</v>
      </c>
      <c r="D61" s="52">
        <f>นักเรียนประเมิน!D61</f>
        <v>0</v>
      </c>
      <c r="E61" s="53">
        <f>นักเรียนประเมิน!E61</f>
        <v>0</v>
      </c>
      <c r="F61" s="54">
        <f>นักเรียนประเมิน!F61</f>
        <v>0</v>
      </c>
      <c r="G61" s="126" t="str">
        <f>ครูประเมินนักเรียน!G61</f>
        <v>หญิง</v>
      </c>
      <c r="H61" s="126" t="str">
        <f>'ประเมิน 5 ด้านครูที่ปรึกษา'!I61</f>
        <v>มีปัญหา</v>
      </c>
      <c r="I61" s="126" t="str">
        <f>'ประเมิน 5 ด้านครูที่ปรึกษา'!K61</f>
        <v>มีปัญหา</v>
      </c>
      <c r="J61" s="126" t="str">
        <f>'ประเมิน 5 ด้านครูที่ปรึกษา'!M61</f>
        <v>มีปัญหา</v>
      </c>
      <c r="K61" s="126" t="str">
        <f>'ประเมิน 5 ด้านครูที่ปรึกษา'!O61</f>
        <v>มีปัญหา</v>
      </c>
      <c r="L61" s="121" t="e">
        <f>'ประเมิน 5 ด้านครูที่ปรึกษา'!Q61</f>
        <v>#VALUE!</v>
      </c>
      <c r="M61" s="126" t="str">
        <f>'ประเมิน 5 ด้านครูที่ปรึกษา'!S61</f>
        <v>มีจุดแข็ง</v>
      </c>
    </row>
    <row r="62" spans="1:24" ht="21.95" customHeight="1" x14ac:dyDescent="0.5">
      <c r="A62" s="51" t="str">
        <f>นักเรียนประเมิน!A62</f>
        <v>59</v>
      </c>
      <c r="B62" s="51">
        <f>นักเรียนประเมิน!B62</f>
        <v>0</v>
      </c>
      <c r="C62" s="51">
        <f>นักเรียนประเมิน!C62</f>
        <v>0</v>
      </c>
      <c r="D62" s="52">
        <f>นักเรียนประเมิน!D62</f>
        <v>0</v>
      </c>
      <c r="E62" s="53">
        <f>นักเรียนประเมิน!E62</f>
        <v>0</v>
      </c>
      <c r="F62" s="54">
        <f>นักเรียนประเมิน!F62</f>
        <v>0</v>
      </c>
      <c r="G62" s="126" t="str">
        <f>ครูประเมินนักเรียน!G62</f>
        <v>หญิง</v>
      </c>
      <c r="H62" s="126" t="str">
        <f>'ประเมิน 5 ด้านครูที่ปรึกษา'!I62</f>
        <v>มีปัญหา</v>
      </c>
      <c r="I62" s="126" t="str">
        <f>'ประเมิน 5 ด้านครูที่ปรึกษา'!K62</f>
        <v>มีปัญหา</v>
      </c>
      <c r="J62" s="126" t="str">
        <f>'ประเมิน 5 ด้านครูที่ปรึกษา'!M62</f>
        <v>มีปัญหา</v>
      </c>
      <c r="K62" s="126" t="str">
        <f>'ประเมิน 5 ด้านครูที่ปรึกษา'!O62</f>
        <v>มีปัญหา</v>
      </c>
      <c r="L62" s="121" t="e">
        <f>'ประเมิน 5 ด้านครูที่ปรึกษา'!Q62</f>
        <v>#VALUE!</v>
      </c>
      <c r="M62" s="126" t="str">
        <f>'ประเมิน 5 ด้านครูที่ปรึกษา'!S62</f>
        <v>มีจุดแข็ง</v>
      </c>
    </row>
    <row r="63" spans="1:24" ht="21.95" customHeight="1" x14ac:dyDescent="0.5">
      <c r="A63" s="51" t="str">
        <f>นักเรียนประเมิน!A63</f>
        <v>60</v>
      </c>
      <c r="B63" s="51">
        <f>นักเรียนประเมิน!B63</f>
        <v>0</v>
      </c>
      <c r="C63" s="51">
        <f>นักเรียนประเมิน!C63</f>
        <v>0</v>
      </c>
      <c r="D63" s="52">
        <f>นักเรียนประเมิน!D63</f>
        <v>0</v>
      </c>
      <c r="E63" s="53">
        <f>นักเรียนประเมิน!E63</f>
        <v>0</v>
      </c>
      <c r="F63" s="54">
        <f>นักเรียนประเมิน!F63</f>
        <v>0</v>
      </c>
      <c r="G63" s="126" t="str">
        <f>ครูประเมินนักเรียน!G63</f>
        <v>หญิง</v>
      </c>
      <c r="H63" s="126" t="str">
        <f>'ประเมิน 5 ด้านครูที่ปรึกษา'!I63</f>
        <v>มีปัญหา</v>
      </c>
      <c r="I63" s="126" t="str">
        <f>'ประเมิน 5 ด้านครูที่ปรึกษา'!K63</f>
        <v>มีปัญหา</v>
      </c>
      <c r="J63" s="126" t="str">
        <f>'ประเมิน 5 ด้านครูที่ปรึกษา'!M63</f>
        <v>มีปัญหา</v>
      </c>
      <c r="K63" s="126" t="str">
        <f>'ประเมิน 5 ด้านครูที่ปรึกษา'!O63</f>
        <v>มีปัญหา</v>
      </c>
      <c r="L63" s="121" t="e">
        <f>'ประเมิน 5 ด้านครูที่ปรึกษา'!Q63</f>
        <v>#VALUE!</v>
      </c>
      <c r="M63" s="126" t="str">
        <f>'ประเมิน 5 ด้านครูที่ปรึกษา'!S63</f>
        <v>มีจุดแข็ง</v>
      </c>
    </row>
    <row r="64" spans="1:24" ht="21.95" customHeight="1" x14ac:dyDescent="0.5">
      <c r="A64" s="51" t="str">
        <f>นักเรียนประเมิน!A64</f>
        <v>61</v>
      </c>
      <c r="B64" s="51">
        <f>นักเรียนประเมิน!B64</f>
        <v>0</v>
      </c>
      <c r="C64" s="51">
        <f>นักเรียนประเมิน!C64</f>
        <v>0</v>
      </c>
      <c r="D64" s="52">
        <f>นักเรียนประเมิน!D64</f>
        <v>0</v>
      </c>
      <c r="E64" s="53">
        <f>นักเรียนประเมิน!E64</f>
        <v>0</v>
      </c>
      <c r="F64" s="54">
        <f>นักเรียนประเมิน!F64</f>
        <v>0</v>
      </c>
      <c r="G64" s="126" t="str">
        <f>ครูประเมินนักเรียน!G64</f>
        <v>หญิง</v>
      </c>
      <c r="H64" s="126" t="str">
        <f>'ประเมิน 5 ด้านครูที่ปรึกษา'!I64</f>
        <v>มีปัญหา</v>
      </c>
      <c r="I64" s="126" t="str">
        <f>'ประเมิน 5 ด้านครูที่ปรึกษา'!K64</f>
        <v>มีปัญหา</v>
      </c>
      <c r="J64" s="126" t="str">
        <f>'ประเมิน 5 ด้านครูที่ปรึกษา'!M64</f>
        <v>มีปัญหา</v>
      </c>
      <c r="K64" s="126" t="str">
        <f>'ประเมิน 5 ด้านครูที่ปรึกษา'!O64</f>
        <v>มีปัญหา</v>
      </c>
      <c r="L64" s="121" t="e">
        <f>'ประเมิน 5 ด้านครูที่ปรึกษา'!Q64</f>
        <v>#VALUE!</v>
      </c>
      <c r="M64" s="126" t="str">
        <f>'ประเมิน 5 ด้านครูที่ปรึกษา'!S64</f>
        <v>มีจุดแข็ง</v>
      </c>
    </row>
    <row r="65" spans="1:13" ht="21.95" customHeight="1" x14ac:dyDescent="0.5">
      <c r="A65" s="51" t="str">
        <f>นักเรียนประเมิน!A65</f>
        <v>62</v>
      </c>
      <c r="B65" s="51">
        <f>นักเรียนประเมิน!B65</f>
        <v>0</v>
      </c>
      <c r="C65" s="51">
        <f>นักเรียนประเมิน!C65</f>
        <v>0</v>
      </c>
      <c r="D65" s="52">
        <f>นักเรียนประเมิน!D65</f>
        <v>0</v>
      </c>
      <c r="E65" s="53">
        <f>นักเรียนประเมิน!E65</f>
        <v>0</v>
      </c>
      <c r="F65" s="54">
        <f>นักเรียนประเมิน!F65</f>
        <v>0</v>
      </c>
      <c r="G65" s="126" t="str">
        <f>ครูประเมินนักเรียน!G65</f>
        <v>หญิง</v>
      </c>
      <c r="H65" s="126" t="str">
        <f>'ประเมิน 5 ด้านครูที่ปรึกษา'!I65</f>
        <v>มีปัญหา</v>
      </c>
      <c r="I65" s="126" t="str">
        <f>'ประเมิน 5 ด้านครูที่ปรึกษา'!K65</f>
        <v>มีปัญหา</v>
      </c>
      <c r="J65" s="126" t="str">
        <f>'ประเมิน 5 ด้านครูที่ปรึกษา'!M65</f>
        <v>มีปัญหา</v>
      </c>
      <c r="K65" s="126" t="str">
        <f>'ประเมิน 5 ด้านครูที่ปรึกษา'!O65</f>
        <v>มีปัญหา</v>
      </c>
      <c r="L65" s="121" t="e">
        <f>'ประเมิน 5 ด้านครูที่ปรึกษา'!Q65</f>
        <v>#VALUE!</v>
      </c>
      <c r="M65" s="126" t="str">
        <f>'ประเมิน 5 ด้านครูที่ปรึกษา'!S65</f>
        <v>มีจุดแข็ง</v>
      </c>
    </row>
    <row r="66" spans="1:13" ht="21.95" customHeight="1" x14ac:dyDescent="0.5">
      <c r="A66" s="51" t="str">
        <f>นักเรียนประเมิน!A66</f>
        <v>63</v>
      </c>
      <c r="B66" s="51">
        <f>นักเรียนประเมิน!B66</f>
        <v>0</v>
      </c>
      <c r="C66" s="51">
        <f>นักเรียนประเมิน!C66</f>
        <v>0</v>
      </c>
      <c r="D66" s="52">
        <f>นักเรียนประเมิน!D66</f>
        <v>0</v>
      </c>
      <c r="E66" s="53">
        <f>นักเรียนประเมิน!E66</f>
        <v>0</v>
      </c>
      <c r="F66" s="54">
        <f>นักเรียนประเมิน!F66</f>
        <v>0</v>
      </c>
      <c r="G66" s="126" t="str">
        <f>ครูประเมินนักเรียน!G66</f>
        <v>หญิง</v>
      </c>
      <c r="H66" s="126" t="str">
        <f>'ประเมิน 5 ด้านครูที่ปรึกษา'!I66</f>
        <v>มีปัญหา</v>
      </c>
      <c r="I66" s="126" t="str">
        <f>'ประเมิน 5 ด้านครูที่ปรึกษา'!K66</f>
        <v>มีปัญหา</v>
      </c>
      <c r="J66" s="126" t="str">
        <f>'ประเมิน 5 ด้านครูที่ปรึกษา'!M66</f>
        <v>มีปัญหา</v>
      </c>
      <c r="K66" s="126" t="str">
        <f>'ประเมิน 5 ด้านครูที่ปรึกษา'!O66</f>
        <v>มีปัญหา</v>
      </c>
      <c r="L66" s="121" t="e">
        <f>'ประเมิน 5 ด้านครูที่ปรึกษา'!Q66</f>
        <v>#VALUE!</v>
      </c>
      <c r="M66" s="126" t="str">
        <f>'ประเมิน 5 ด้านครูที่ปรึกษา'!S66</f>
        <v>มีจุดแข็ง</v>
      </c>
    </row>
    <row r="67" spans="1:13" ht="21.95" customHeight="1" x14ac:dyDescent="0.5">
      <c r="A67" s="51" t="str">
        <f>นักเรียนประเมิน!A67</f>
        <v>64</v>
      </c>
      <c r="B67" s="51">
        <f>นักเรียนประเมิน!B67</f>
        <v>0</v>
      </c>
      <c r="C67" s="51">
        <f>นักเรียนประเมิน!C67</f>
        <v>0</v>
      </c>
      <c r="D67" s="52">
        <f>นักเรียนประเมิน!D67</f>
        <v>0</v>
      </c>
      <c r="E67" s="53">
        <f>นักเรียนประเมิน!E67</f>
        <v>0</v>
      </c>
      <c r="F67" s="54">
        <f>นักเรียนประเมิน!F67</f>
        <v>0</v>
      </c>
      <c r="G67" s="126" t="str">
        <f>ครูประเมินนักเรียน!G67</f>
        <v>หญิง</v>
      </c>
      <c r="H67" s="126" t="str">
        <f>'ประเมิน 5 ด้านครูที่ปรึกษา'!I67</f>
        <v>มีปัญหา</v>
      </c>
      <c r="I67" s="126" t="str">
        <f>'ประเมิน 5 ด้านครูที่ปรึกษา'!K67</f>
        <v>มีปัญหา</v>
      </c>
      <c r="J67" s="126" t="str">
        <f>'ประเมิน 5 ด้านครูที่ปรึกษา'!M67</f>
        <v>มีปัญหา</v>
      </c>
      <c r="K67" s="126" t="str">
        <f>'ประเมิน 5 ด้านครูที่ปรึกษา'!O67</f>
        <v>มีปัญหา</v>
      </c>
      <c r="L67" s="121" t="e">
        <f>'ประเมิน 5 ด้านครูที่ปรึกษา'!Q67</f>
        <v>#VALUE!</v>
      </c>
      <c r="M67" s="126" t="str">
        <f>'ประเมิน 5 ด้านครูที่ปรึกษา'!S67</f>
        <v>มีจุดแข็ง</v>
      </c>
    </row>
    <row r="68" spans="1:13" ht="21.95" customHeight="1" x14ac:dyDescent="0.5">
      <c r="A68" s="51" t="str">
        <f>นักเรียนประเมิน!A68</f>
        <v>65</v>
      </c>
      <c r="B68" s="51">
        <f>นักเรียนประเมิน!B68</f>
        <v>0</v>
      </c>
      <c r="C68" s="51">
        <f>นักเรียนประเมิน!C68</f>
        <v>0</v>
      </c>
      <c r="D68" s="52">
        <f>นักเรียนประเมิน!D68</f>
        <v>0</v>
      </c>
      <c r="E68" s="53">
        <f>นักเรียนประเมิน!E68</f>
        <v>0</v>
      </c>
      <c r="F68" s="54">
        <f>นักเรียนประเมิน!F68</f>
        <v>0</v>
      </c>
      <c r="G68" s="126" t="str">
        <f>ครูประเมินนักเรียน!G68</f>
        <v>หญิง</v>
      </c>
      <c r="H68" s="126" t="str">
        <f>'ประเมิน 5 ด้านครูที่ปรึกษา'!I68</f>
        <v>มีปัญหา</v>
      </c>
      <c r="I68" s="126" t="str">
        <f>'ประเมิน 5 ด้านครูที่ปรึกษา'!K68</f>
        <v>มีปัญหา</v>
      </c>
      <c r="J68" s="126" t="str">
        <f>'ประเมิน 5 ด้านครูที่ปรึกษา'!M68</f>
        <v>มีปัญหา</v>
      </c>
      <c r="K68" s="126" t="str">
        <f>'ประเมิน 5 ด้านครูที่ปรึกษา'!O68</f>
        <v>มีปัญหา</v>
      </c>
      <c r="L68" s="121" t="e">
        <f>'ประเมิน 5 ด้านครูที่ปรึกษา'!Q68</f>
        <v>#VALUE!</v>
      </c>
      <c r="M68" s="126" t="str">
        <f>'ประเมิน 5 ด้านครูที่ปรึกษา'!S68</f>
        <v>มีจุดแข็ง</v>
      </c>
    </row>
    <row r="69" spans="1:13" ht="21.95" customHeight="1" x14ac:dyDescent="0.5">
      <c r="A69" s="51" t="str">
        <f>นักเรียนประเมิน!A69</f>
        <v>66</v>
      </c>
      <c r="B69" s="51">
        <f>นักเรียนประเมิน!B69</f>
        <v>0</v>
      </c>
      <c r="C69" s="51">
        <f>นักเรียนประเมิน!C69</f>
        <v>0</v>
      </c>
      <c r="D69" s="52">
        <f>นักเรียนประเมิน!D69</f>
        <v>0</v>
      </c>
      <c r="E69" s="53">
        <f>นักเรียนประเมิน!E69</f>
        <v>0</v>
      </c>
      <c r="F69" s="54">
        <f>นักเรียนประเมิน!F69</f>
        <v>0</v>
      </c>
      <c r="G69" s="126" t="str">
        <f>ครูประเมินนักเรียน!G69</f>
        <v>หญิง</v>
      </c>
      <c r="H69" s="126" t="str">
        <f>'ประเมิน 5 ด้านครูที่ปรึกษา'!I69</f>
        <v>มีปัญหา</v>
      </c>
      <c r="I69" s="126" t="str">
        <f>'ประเมิน 5 ด้านครูที่ปรึกษา'!K69</f>
        <v>มีปัญหา</v>
      </c>
      <c r="J69" s="126" t="str">
        <f>'ประเมิน 5 ด้านครูที่ปรึกษา'!M69</f>
        <v>มีปัญหา</v>
      </c>
      <c r="K69" s="126" t="str">
        <f>'ประเมิน 5 ด้านครูที่ปรึกษา'!O69</f>
        <v>มีปัญหา</v>
      </c>
      <c r="L69" s="121" t="e">
        <f>'ประเมิน 5 ด้านครูที่ปรึกษา'!Q69</f>
        <v>#VALUE!</v>
      </c>
      <c r="M69" s="126" t="str">
        <f>'ประเมิน 5 ด้านครูที่ปรึกษา'!S69</f>
        <v>มีจุดแข็ง</v>
      </c>
    </row>
    <row r="70" spans="1:13" ht="21.95" customHeight="1" x14ac:dyDescent="0.5">
      <c r="A70" s="51" t="str">
        <f>นักเรียนประเมิน!A70</f>
        <v>67</v>
      </c>
      <c r="B70" s="51">
        <f>นักเรียนประเมิน!B70</f>
        <v>0</v>
      </c>
      <c r="C70" s="51">
        <f>นักเรียนประเมิน!C70</f>
        <v>0</v>
      </c>
      <c r="D70" s="52">
        <f>นักเรียนประเมิน!D70</f>
        <v>0</v>
      </c>
      <c r="E70" s="53">
        <f>นักเรียนประเมิน!E70</f>
        <v>0</v>
      </c>
      <c r="F70" s="54">
        <f>นักเรียนประเมิน!F70</f>
        <v>0</v>
      </c>
      <c r="G70" s="126" t="str">
        <f>ครูประเมินนักเรียน!G70</f>
        <v>หญิง</v>
      </c>
      <c r="H70" s="126" t="str">
        <f>'ประเมิน 5 ด้านครูที่ปรึกษา'!I70</f>
        <v>มีปัญหา</v>
      </c>
      <c r="I70" s="126" t="str">
        <f>'ประเมิน 5 ด้านครูที่ปรึกษา'!K70</f>
        <v>มีปัญหา</v>
      </c>
      <c r="J70" s="126" t="str">
        <f>'ประเมิน 5 ด้านครูที่ปรึกษา'!M70</f>
        <v>มีปัญหา</v>
      </c>
      <c r="K70" s="126" t="str">
        <f>'ประเมิน 5 ด้านครูที่ปรึกษา'!O70</f>
        <v>มีปัญหา</v>
      </c>
      <c r="L70" s="121" t="e">
        <f>'ประเมิน 5 ด้านครูที่ปรึกษา'!Q70</f>
        <v>#VALUE!</v>
      </c>
      <c r="M70" s="126" t="str">
        <f>'ประเมิน 5 ด้านครูที่ปรึกษา'!S70</f>
        <v>มีจุดแข็ง</v>
      </c>
    </row>
    <row r="71" spans="1:13" ht="21.95" customHeight="1" x14ac:dyDescent="0.5">
      <c r="A71" s="51" t="str">
        <f>นักเรียนประเมิน!A71</f>
        <v>68</v>
      </c>
      <c r="B71" s="51">
        <f>นักเรียนประเมิน!B71</f>
        <v>0</v>
      </c>
      <c r="C71" s="51">
        <f>นักเรียนประเมิน!C71</f>
        <v>0</v>
      </c>
      <c r="D71" s="52">
        <f>นักเรียนประเมิน!D71</f>
        <v>0</v>
      </c>
      <c r="E71" s="53">
        <f>นักเรียนประเมิน!E71</f>
        <v>0</v>
      </c>
      <c r="F71" s="54">
        <f>นักเรียนประเมิน!F71</f>
        <v>0</v>
      </c>
      <c r="G71" s="126" t="str">
        <f>ครูประเมินนักเรียน!G71</f>
        <v>หญิง</v>
      </c>
      <c r="H71" s="126" t="str">
        <f>'ประเมิน 5 ด้านครูที่ปรึกษา'!I71</f>
        <v>มีปัญหา</v>
      </c>
      <c r="I71" s="126" t="str">
        <f>'ประเมิน 5 ด้านครูที่ปรึกษา'!K71</f>
        <v>มีปัญหา</v>
      </c>
      <c r="J71" s="126" t="str">
        <f>'ประเมิน 5 ด้านครูที่ปรึกษา'!M71</f>
        <v>มีปัญหา</v>
      </c>
      <c r="K71" s="126" t="str">
        <f>'ประเมิน 5 ด้านครูที่ปรึกษา'!O71</f>
        <v>มีปัญหา</v>
      </c>
      <c r="L71" s="121" t="e">
        <f>'ประเมิน 5 ด้านครูที่ปรึกษา'!Q71</f>
        <v>#VALUE!</v>
      </c>
      <c r="M71" s="126" t="str">
        <f>'ประเมิน 5 ด้านครูที่ปรึกษา'!S71</f>
        <v>มีจุดแข็ง</v>
      </c>
    </row>
    <row r="72" spans="1:13" ht="21.95" customHeight="1" x14ac:dyDescent="0.5">
      <c r="A72" s="51" t="str">
        <f>นักเรียนประเมิน!A72</f>
        <v>69</v>
      </c>
      <c r="B72" s="51">
        <f>นักเรียนประเมิน!B72</f>
        <v>0</v>
      </c>
      <c r="C72" s="51">
        <f>นักเรียนประเมิน!C72</f>
        <v>0</v>
      </c>
      <c r="D72" s="52">
        <f>นักเรียนประเมิน!D72</f>
        <v>0</v>
      </c>
      <c r="E72" s="53">
        <f>นักเรียนประเมิน!E72</f>
        <v>0</v>
      </c>
      <c r="F72" s="54">
        <f>นักเรียนประเมิน!F72</f>
        <v>0</v>
      </c>
      <c r="G72" s="126" t="str">
        <f>ครูประเมินนักเรียน!G72</f>
        <v>หญิง</v>
      </c>
      <c r="H72" s="126" t="str">
        <f>'ประเมิน 5 ด้านครูที่ปรึกษา'!I72</f>
        <v>มีปัญหา</v>
      </c>
      <c r="I72" s="126" t="str">
        <f>'ประเมิน 5 ด้านครูที่ปรึกษา'!K72</f>
        <v>มีปัญหา</v>
      </c>
      <c r="J72" s="126" t="str">
        <f>'ประเมิน 5 ด้านครูที่ปรึกษา'!M72</f>
        <v>มีปัญหา</v>
      </c>
      <c r="K72" s="126" t="str">
        <f>'ประเมิน 5 ด้านครูที่ปรึกษา'!O72</f>
        <v>มีปัญหา</v>
      </c>
      <c r="L72" s="121" t="e">
        <f>'ประเมิน 5 ด้านครูที่ปรึกษา'!Q72</f>
        <v>#VALUE!</v>
      </c>
      <c r="M72" s="126" t="str">
        <f>'ประเมิน 5 ด้านครูที่ปรึกษา'!S72</f>
        <v>มีจุดแข็ง</v>
      </c>
    </row>
    <row r="73" spans="1:13" ht="21.95" customHeight="1" x14ac:dyDescent="0.5">
      <c r="A73" s="51" t="str">
        <f>นักเรียนประเมิน!A73</f>
        <v>70</v>
      </c>
      <c r="B73" s="51">
        <f>นักเรียนประเมิน!B73</f>
        <v>0</v>
      </c>
      <c r="C73" s="51">
        <f>นักเรียนประเมิน!C73</f>
        <v>0</v>
      </c>
      <c r="D73" s="52">
        <f>นักเรียนประเมิน!D73</f>
        <v>0</v>
      </c>
      <c r="E73" s="53">
        <f>นักเรียนประเมิน!E73</f>
        <v>0</v>
      </c>
      <c r="F73" s="54">
        <f>นักเรียนประเมิน!F73</f>
        <v>0</v>
      </c>
      <c r="G73" s="126" t="str">
        <f>ครูประเมินนักเรียน!G73</f>
        <v>หญิง</v>
      </c>
      <c r="H73" s="126" t="str">
        <f>'ประเมิน 5 ด้านครูที่ปรึกษา'!I73</f>
        <v>มีปัญหา</v>
      </c>
      <c r="I73" s="126" t="str">
        <f>'ประเมิน 5 ด้านครูที่ปรึกษา'!K73</f>
        <v>มีปัญหา</v>
      </c>
      <c r="J73" s="126" t="str">
        <f>'ประเมิน 5 ด้านครูที่ปรึกษา'!M73</f>
        <v>มีปัญหา</v>
      </c>
      <c r="K73" s="126" t="str">
        <f>'ประเมิน 5 ด้านครูที่ปรึกษา'!O73</f>
        <v>มีปัญหา</v>
      </c>
      <c r="L73" s="121" t="e">
        <f>'ประเมิน 5 ด้านครูที่ปรึกษา'!Q73</f>
        <v>#VALUE!</v>
      </c>
      <c r="M73" s="126" t="str">
        <f>'ประเมิน 5 ด้านครูที่ปรึกษา'!S73</f>
        <v>มีจุดแข็ง</v>
      </c>
    </row>
    <row r="74" spans="1:13" ht="21.95" customHeight="1" x14ac:dyDescent="0.5">
      <c r="A74" s="51" t="str">
        <f>นักเรียนประเมิน!A74</f>
        <v>71</v>
      </c>
      <c r="B74" s="51">
        <f>นักเรียนประเมิน!B74</f>
        <v>0</v>
      </c>
      <c r="C74" s="51">
        <f>นักเรียนประเมิน!C74</f>
        <v>0</v>
      </c>
      <c r="D74" s="52">
        <f>นักเรียนประเมิน!D74</f>
        <v>0</v>
      </c>
      <c r="E74" s="53">
        <f>นักเรียนประเมิน!E74</f>
        <v>0</v>
      </c>
      <c r="F74" s="54">
        <f>นักเรียนประเมิน!F74</f>
        <v>0</v>
      </c>
      <c r="G74" s="126" t="str">
        <f>ครูประเมินนักเรียน!G74</f>
        <v>หญิง</v>
      </c>
      <c r="H74" s="126" t="str">
        <f>'ประเมิน 5 ด้านครูที่ปรึกษา'!I74</f>
        <v>มีปัญหา</v>
      </c>
      <c r="I74" s="126" t="str">
        <f>'ประเมิน 5 ด้านครูที่ปรึกษา'!K74</f>
        <v>มีปัญหา</v>
      </c>
      <c r="J74" s="126" t="str">
        <f>'ประเมิน 5 ด้านครูที่ปรึกษา'!M74</f>
        <v>มีปัญหา</v>
      </c>
      <c r="K74" s="126" t="str">
        <f>'ประเมิน 5 ด้านครูที่ปรึกษา'!O74</f>
        <v>มีปัญหา</v>
      </c>
      <c r="L74" s="121" t="e">
        <f>'ประเมิน 5 ด้านครูที่ปรึกษา'!Q74</f>
        <v>#VALUE!</v>
      </c>
      <c r="M74" s="126" t="str">
        <f>'ประเมิน 5 ด้านครูที่ปรึกษา'!S74</f>
        <v>มีจุดแข็ง</v>
      </c>
    </row>
    <row r="75" spans="1:13" ht="21.95" customHeight="1" x14ac:dyDescent="0.5">
      <c r="A75" s="51" t="str">
        <f>นักเรียนประเมิน!A75</f>
        <v>72</v>
      </c>
      <c r="B75" s="51">
        <f>นักเรียนประเมิน!B75</f>
        <v>0</v>
      </c>
      <c r="C75" s="51">
        <f>นักเรียนประเมิน!C75</f>
        <v>0</v>
      </c>
      <c r="D75" s="52">
        <f>นักเรียนประเมิน!D75</f>
        <v>0</v>
      </c>
      <c r="E75" s="53">
        <f>นักเรียนประเมิน!E75</f>
        <v>0</v>
      </c>
      <c r="F75" s="54">
        <f>นักเรียนประเมิน!F75</f>
        <v>0</v>
      </c>
      <c r="G75" s="126" t="str">
        <f>ครูประเมินนักเรียน!G75</f>
        <v>หญิง</v>
      </c>
      <c r="H75" s="126" t="str">
        <f>'ประเมิน 5 ด้านครูที่ปรึกษา'!I75</f>
        <v>มีปัญหา</v>
      </c>
      <c r="I75" s="126" t="str">
        <f>'ประเมิน 5 ด้านครูที่ปรึกษา'!K75</f>
        <v>มีปัญหา</v>
      </c>
      <c r="J75" s="126" t="str">
        <f>'ประเมิน 5 ด้านครูที่ปรึกษา'!M75</f>
        <v>มีปัญหา</v>
      </c>
      <c r="K75" s="126" t="str">
        <f>'ประเมิน 5 ด้านครูที่ปรึกษา'!O75</f>
        <v>มีปัญหา</v>
      </c>
      <c r="L75" s="121" t="e">
        <f>'ประเมิน 5 ด้านครูที่ปรึกษา'!Q75</f>
        <v>#VALUE!</v>
      </c>
      <c r="M75" s="126" t="str">
        <f>'ประเมิน 5 ด้านครูที่ปรึกษา'!S75</f>
        <v>มีจุดแข็ง</v>
      </c>
    </row>
    <row r="76" spans="1:13" ht="21.95" customHeight="1" x14ac:dyDescent="0.5">
      <c r="A76" s="51" t="str">
        <f>นักเรียนประเมิน!A76</f>
        <v>73</v>
      </c>
      <c r="B76" s="51">
        <f>นักเรียนประเมิน!B76</f>
        <v>0</v>
      </c>
      <c r="C76" s="51">
        <f>นักเรียนประเมิน!C76</f>
        <v>0</v>
      </c>
      <c r="D76" s="52">
        <f>นักเรียนประเมิน!D76</f>
        <v>0</v>
      </c>
      <c r="E76" s="53">
        <f>นักเรียนประเมิน!E76</f>
        <v>0</v>
      </c>
      <c r="F76" s="54">
        <f>นักเรียนประเมิน!F76</f>
        <v>0</v>
      </c>
      <c r="G76" s="126" t="str">
        <f>ครูประเมินนักเรียน!G76</f>
        <v>หญิง</v>
      </c>
      <c r="H76" s="126" t="str">
        <f>'ประเมิน 5 ด้านครูที่ปรึกษา'!I76</f>
        <v>มีปัญหา</v>
      </c>
      <c r="I76" s="126" t="str">
        <f>'ประเมิน 5 ด้านครูที่ปรึกษา'!K76</f>
        <v>มีปัญหา</v>
      </c>
      <c r="J76" s="126" t="str">
        <f>'ประเมิน 5 ด้านครูที่ปรึกษา'!M76</f>
        <v>มีปัญหา</v>
      </c>
      <c r="K76" s="126" t="str">
        <f>'ประเมิน 5 ด้านครูที่ปรึกษา'!O76</f>
        <v>มีปัญหา</v>
      </c>
      <c r="L76" s="121" t="e">
        <f>'ประเมิน 5 ด้านครูที่ปรึกษา'!Q76</f>
        <v>#VALUE!</v>
      </c>
      <c r="M76" s="126" t="str">
        <f>'ประเมิน 5 ด้านครูที่ปรึกษา'!S76</f>
        <v>มีจุดแข็ง</v>
      </c>
    </row>
    <row r="77" spans="1:13" ht="21.95" customHeight="1" x14ac:dyDescent="0.5">
      <c r="A77" s="51" t="str">
        <f>นักเรียนประเมิน!A77</f>
        <v>74</v>
      </c>
      <c r="B77" s="51">
        <f>นักเรียนประเมิน!B77</f>
        <v>0</v>
      </c>
      <c r="C77" s="51">
        <f>นักเรียนประเมิน!C77</f>
        <v>0</v>
      </c>
      <c r="D77" s="52">
        <f>นักเรียนประเมิน!D77</f>
        <v>0</v>
      </c>
      <c r="E77" s="53">
        <f>นักเรียนประเมิน!E77</f>
        <v>0</v>
      </c>
      <c r="F77" s="54">
        <f>นักเรียนประเมิน!F77</f>
        <v>0</v>
      </c>
      <c r="G77" s="126" t="str">
        <f>ครูประเมินนักเรียน!G77</f>
        <v>หญิง</v>
      </c>
      <c r="H77" s="126" t="str">
        <f>'ประเมิน 5 ด้านครูที่ปรึกษา'!I77</f>
        <v>มีปัญหา</v>
      </c>
      <c r="I77" s="126" t="str">
        <f>'ประเมิน 5 ด้านครูที่ปรึกษา'!K77</f>
        <v>มีปัญหา</v>
      </c>
      <c r="J77" s="126" t="str">
        <f>'ประเมิน 5 ด้านครูที่ปรึกษา'!M77</f>
        <v>มีปัญหา</v>
      </c>
      <c r="K77" s="126" t="str">
        <f>'ประเมิน 5 ด้านครูที่ปรึกษา'!O77</f>
        <v>มีปัญหา</v>
      </c>
      <c r="L77" s="121" t="e">
        <f>'ประเมิน 5 ด้านครูที่ปรึกษา'!Q77</f>
        <v>#VALUE!</v>
      </c>
      <c r="M77" s="126" t="str">
        <f>'ประเมิน 5 ด้านครูที่ปรึกษา'!S77</f>
        <v>มีจุดแข็ง</v>
      </c>
    </row>
    <row r="78" spans="1:13" ht="21.95" customHeight="1" x14ac:dyDescent="0.5">
      <c r="A78" s="51" t="str">
        <f>นักเรียนประเมิน!A78</f>
        <v>75</v>
      </c>
      <c r="B78" s="51">
        <f>นักเรียนประเมิน!B78</f>
        <v>0</v>
      </c>
      <c r="C78" s="51">
        <f>นักเรียนประเมิน!C78</f>
        <v>0</v>
      </c>
      <c r="D78" s="52">
        <f>นักเรียนประเมิน!D78</f>
        <v>0</v>
      </c>
      <c r="E78" s="53">
        <f>นักเรียนประเมิน!E78</f>
        <v>0</v>
      </c>
      <c r="F78" s="54">
        <f>นักเรียนประเมิน!F78</f>
        <v>0</v>
      </c>
      <c r="G78" s="126" t="str">
        <f>ครูประเมินนักเรียน!G78</f>
        <v>หญิง</v>
      </c>
      <c r="H78" s="126" t="str">
        <f>'ประเมิน 5 ด้านครูที่ปรึกษา'!I78</f>
        <v>มีปัญหา</v>
      </c>
      <c r="I78" s="126" t="str">
        <f>'ประเมิน 5 ด้านครูที่ปรึกษา'!K78</f>
        <v>มีปัญหา</v>
      </c>
      <c r="J78" s="126" t="str">
        <f>'ประเมิน 5 ด้านครูที่ปรึกษา'!M78</f>
        <v>มีปัญหา</v>
      </c>
      <c r="K78" s="126" t="str">
        <f>'ประเมิน 5 ด้านครูที่ปรึกษา'!O78</f>
        <v>มีปัญหา</v>
      </c>
      <c r="L78" s="121" t="e">
        <f>'ประเมิน 5 ด้านครูที่ปรึกษา'!Q78</f>
        <v>#VALUE!</v>
      </c>
      <c r="M78" s="126" t="str">
        <f>'ประเมิน 5 ด้านครูที่ปรึกษา'!S78</f>
        <v>มีจุดแข็ง</v>
      </c>
    </row>
    <row r="79" spans="1:13" ht="21.95" customHeight="1" x14ac:dyDescent="0.5">
      <c r="A79" s="51" t="str">
        <f>นักเรียนประเมิน!A79</f>
        <v>76</v>
      </c>
      <c r="B79" s="51">
        <f>นักเรียนประเมิน!B79</f>
        <v>0</v>
      </c>
      <c r="C79" s="51">
        <f>นักเรียนประเมิน!C79</f>
        <v>0</v>
      </c>
      <c r="D79" s="52">
        <f>นักเรียนประเมิน!D79</f>
        <v>0</v>
      </c>
      <c r="E79" s="53">
        <f>นักเรียนประเมิน!E79</f>
        <v>0</v>
      </c>
      <c r="F79" s="54">
        <f>นักเรียนประเมิน!F79</f>
        <v>0</v>
      </c>
      <c r="G79" s="126" t="str">
        <f>ครูประเมินนักเรียน!G79</f>
        <v>หญิง</v>
      </c>
      <c r="H79" s="126" t="str">
        <f>'ประเมิน 5 ด้านครูที่ปรึกษา'!I79</f>
        <v>มีปัญหา</v>
      </c>
      <c r="I79" s="126" t="str">
        <f>'ประเมิน 5 ด้านครูที่ปรึกษา'!K79</f>
        <v>มีปัญหา</v>
      </c>
      <c r="J79" s="126" t="str">
        <f>'ประเมิน 5 ด้านครูที่ปรึกษา'!M79</f>
        <v>มีปัญหา</v>
      </c>
      <c r="K79" s="126" t="str">
        <f>'ประเมิน 5 ด้านครูที่ปรึกษา'!O79</f>
        <v>มีปัญหา</v>
      </c>
      <c r="L79" s="121" t="e">
        <f>'ประเมิน 5 ด้านครูที่ปรึกษา'!Q79</f>
        <v>#VALUE!</v>
      </c>
      <c r="M79" s="126" t="str">
        <f>'ประเมิน 5 ด้านครูที่ปรึกษา'!S79</f>
        <v>มีจุดแข็ง</v>
      </c>
    </row>
    <row r="80" spans="1:13" ht="21.95" customHeight="1" x14ac:dyDescent="0.5">
      <c r="A80" s="51" t="str">
        <f>นักเรียนประเมิน!A80</f>
        <v>77</v>
      </c>
      <c r="B80" s="51">
        <f>นักเรียนประเมิน!B80</f>
        <v>0</v>
      </c>
      <c r="C80" s="51">
        <f>นักเรียนประเมิน!C80</f>
        <v>0</v>
      </c>
      <c r="D80" s="52">
        <f>นักเรียนประเมิน!D80</f>
        <v>0</v>
      </c>
      <c r="E80" s="53">
        <f>นักเรียนประเมิน!E80</f>
        <v>0</v>
      </c>
      <c r="F80" s="54">
        <f>นักเรียนประเมิน!F80</f>
        <v>0</v>
      </c>
      <c r="G80" s="126" t="str">
        <f>ครูประเมินนักเรียน!G80</f>
        <v>หญิง</v>
      </c>
      <c r="H80" s="126" t="str">
        <f>'ประเมิน 5 ด้านครูที่ปรึกษา'!I80</f>
        <v>มีปัญหา</v>
      </c>
      <c r="I80" s="126" t="str">
        <f>'ประเมิน 5 ด้านครูที่ปรึกษา'!K80</f>
        <v>มีปัญหา</v>
      </c>
      <c r="J80" s="126" t="str">
        <f>'ประเมิน 5 ด้านครูที่ปรึกษา'!M80</f>
        <v>มีปัญหา</v>
      </c>
      <c r="K80" s="126" t="str">
        <f>'ประเมิน 5 ด้านครูที่ปรึกษา'!O80</f>
        <v>มีปัญหา</v>
      </c>
      <c r="L80" s="121" t="e">
        <f>'ประเมิน 5 ด้านครูที่ปรึกษา'!Q80</f>
        <v>#VALUE!</v>
      </c>
      <c r="M80" s="126" t="str">
        <f>'ประเมิน 5 ด้านครูที่ปรึกษา'!S80</f>
        <v>มีจุดแข็ง</v>
      </c>
    </row>
    <row r="81" spans="1:13" ht="21.95" customHeight="1" x14ac:dyDescent="0.5">
      <c r="A81" s="51" t="str">
        <f>นักเรียนประเมิน!A81</f>
        <v>78</v>
      </c>
      <c r="B81" s="51">
        <f>นักเรียนประเมิน!B81</f>
        <v>0</v>
      </c>
      <c r="C81" s="51">
        <f>นักเรียนประเมิน!C81</f>
        <v>0</v>
      </c>
      <c r="D81" s="52">
        <f>นักเรียนประเมิน!D81</f>
        <v>0</v>
      </c>
      <c r="E81" s="53">
        <f>นักเรียนประเมิน!E81</f>
        <v>0</v>
      </c>
      <c r="F81" s="54">
        <f>นักเรียนประเมิน!F81</f>
        <v>0</v>
      </c>
      <c r="G81" s="126" t="str">
        <f>ครูประเมินนักเรียน!G81</f>
        <v>หญิง</v>
      </c>
      <c r="H81" s="126" t="str">
        <f>'ประเมิน 5 ด้านครูที่ปรึกษา'!I81</f>
        <v>มีปัญหา</v>
      </c>
      <c r="I81" s="126" t="str">
        <f>'ประเมิน 5 ด้านครูที่ปรึกษา'!K81</f>
        <v>มีปัญหา</v>
      </c>
      <c r="J81" s="126" t="str">
        <f>'ประเมิน 5 ด้านครูที่ปรึกษา'!M81</f>
        <v>มีปัญหา</v>
      </c>
      <c r="K81" s="126" t="str">
        <f>'ประเมิน 5 ด้านครูที่ปรึกษา'!O81</f>
        <v>มีปัญหา</v>
      </c>
      <c r="L81" s="121" t="e">
        <f>'ประเมิน 5 ด้านครูที่ปรึกษา'!Q81</f>
        <v>#VALUE!</v>
      </c>
      <c r="M81" s="126" t="str">
        <f>'ประเมิน 5 ด้านครูที่ปรึกษา'!S81</f>
        <v>มีจุดแข็ง</v>
      </c>
    </row>
    <row r="82" spans="1:13" ht="21.95" customHeight="1" x14ac:dyDescent="0.5">
      <c r="A82" s="51" t="str">
        <f>นักเรียนประเมิน!A82</f>
        <v>79</v>
      </c>
      <c r="B82" s="51">
        <f>นักเรียนประเมิน!B82</f>
        <v>0</v>
      </c>
      <c r="C82" s="51">
        <f>นักเรียนประเมิน!C82</f>
        <v>0</v>
      </c>
      <c r="D82" s="52">
        <f>นักเรียนประเมิน!D82</f>
        <v>0</v>
      </c>
      <c r="E82" s="53">
        <f>นักเรียนประเมิน!E82</f>
        <v>0</v>
      </c>
      <c r="F82" s="54">
        <f>นักเรียนประเมิน!F82</f>
        <v>0</v>
      </c>
      <c r="G82" s="126" t="str">
        <f>ครูประเมินนักเรียน!G82</f>
        <v>หญิง</v>
      </c>
      <c r="H82" s="126" t="str">
        <f>'ประเมิน 5 ด้านครูที่ปรึกษา'!I82</f>
        <v>มีปัญหา</v>
      </c>
      <c r="I82" s="126" t="str">
        <f>'ประเมิน 5 ด้านครูที่ปรึกษา'!K82</f>
        <v>มีปัญหา</v>
      </c>
      <c r="J82" s="126" t="str">
        <f>'ประเมิน 5 ด้านครูที่ปรึกษา'!M82</f>
        <v>มีปัญหา</v>
      </c>
      <c r="K82" s="126" t="str">
        <f>'ประเมิน 5 ด้านครูที่ปรึกษา'!O82</f>
        <v>มีปัญหา</v>
      </c>
      <c r="L82" s="121" t="e">
        <f>'ประเมิน 5 ด้านครูที่ปรึกษา'!Q82</f>
        <v>#VALUE!</v>
      </c>
      <c r="M82" s="126" t="str">
        <f>'ประเมิน 5 ด้านครูที่ปรึกษา'!S82</f>
        <v>มีจุดแข็ง</v>
      </c>
    </row>
    <row r="83" spans="1:13" ht="21.95" customHeight="1" x14ac:dyDescent="0.5">
      <c r="A83" s="51" t="str">
        <f>นักเรียนประเมิน!A83</f>
        <v>80</v>
      </c>
      <c r="B83" s="51">
        <f>นักเรียนประเมิน!B83</f>
        <v>0</v>
      </c>
      <c r="C83" s="51">
        <f>นักเรียนประเมิน!C83</f>
        <v>0</v>
      </c>
      <c r="D83" s="52">
        <f>นักเรียนประเมิน!D83</f>
        <v>0</v>
      </c>
      <c r="E83" s="53">
        <f>นักเรียนประเมิน!E83</f>
        <v>0</v>
      </c>
      <c r="F83" s="54">
        <f>นักเรียนประเมิน!F83</f>
        <v>0</v>
      </c>
      <c r="G83" s="126" t="str">
        <f>ครูประเมินนักเรียน!G83</f>
        <v>หญิง</v>
      </c>
      <c r="H83" s="126" t="str">
        <f>'ประเมิน 5 ด้านครูที่ปรึกษา'!I83</f>
        <v>มีปัญหา</v>
      </c>
      <c r="I83" s="126" t="str">
        <f>'ประเมิน 5 ด้านครูที่ปรึกษา'!K83</f>
        <v>มีปัญหา</v>
      </c>
      <c r="J83" s="126" t="str">
        <f>'ประเมิน 5 ด้านครูที่ปรึกษา'!M83</f>
        <v>มีปัญหา</v>
      </c>
      <c r="K83" s="126" t="str">
        <f>'ประเมิน 5 ด้านครูที่ปรึกษา'!O83</f>
        <v>มีปัญหา</v>
      </c>
      <c r="L83" s="121" t="e">
        <f>'ประเมิน 5 ด้านครูที่ปรึกษา'!Q83</f>
        <v>#VALUE!</v>
      </c>
      <c r="M83" s="126" t="str">
        <f>'ประเมิน 5 ด้านครูที่ปรึกษา'!S83</f>
        <v>มีจุดแข็ง</v>
      </c>
    </row>
    <row r="84" spans="1:13" ht="21.95" customHeight="1" x14ac:dyDescent="0.5">
      <c r="A84" s="51" t="str">
        <f>นักเรียนประเมิน!A84</f>
        <v>81</v>
      </c>
      <c r="B84" s="51">
        <f>นักเรียนประเมิน!B84</f>
        <v>0</v>
      </c>
      <c r="C84" s="51">
        <f>นักเรียนประเมิน!C84</f>
        <v>0</v>
      </c>
      <c r="D84" s="52">
        <f>นักเรียนประเมิน!D84</f>
        <v>0</v>
      </c>
      <c r="E84" s="53">
        <f>นักเรียนประเมิน!E84</f>
        <v>0</v>
      </c>
      <c r="F84" s="54">
        <f>นักเรียนประเมิน!F84</f>
        <v>0</v>
      </c>
      <c r="G84" s="126" t="str">
        <f>ครูประเมินนักเรียน!G84</f>
        <v>หญิง</v>
      </c>
      <c r="H84" s="126" t="str">
        <f>'ประเมิน 5 ด้านครูที่ปรึกษา'!I84</f>
        <v>มีปัญหา</v>
      </c>
      <c r="I84" s="126" t="str">
        <f>'ประเมิน 5 ด้านครูที่ปรึกษา'!K84</f>
        <v>มีปัญหา</v>
      </c>
      <c r="J84" s="126" t="str">
        <f>'ประเมิน 5 ด้านครูที่ปรึกษา'!M84</f>
        <v>มีปัญหา</v>
      </c>
      <c r="K84" s="126" t="str">
        <f>'ประเมิน 5 ด้านครูที่ปรึกษา'!O84</f>
        <v>มีปัญหา</v>
      </c>
      <c r="L84" s="121" t="e">
        <f>'ประเมิน 5 ด้านครูที่ปรึกษา'!Q84</f>
        <v>#VALUE!</v>
      </c>
      <c r="M84" s="126" t="str">
        <f>'ประเมิน 5 ด้านครูที่ปรึกษา'!S84</f>
        <v>มีจุดแข็ง</v>
      </c>
    </row>
    <row r="85" spans="1:13" ht="21.95" customHeight="1" x14ac:dyDescent="0.5">
      <c r="A85" s="51" t="str">
        <f>นักเรียนประเมิน!A85</f>
        <v>82</v>
      </c>
      <c r="B85" s="51">
        <f>นักเรียนประเมิน!B85</f>
        <v>0</v>
      </c>
      <c r="C85" s="51">
        <f>นักเรียนประเมิน!C85</f>
        <v>0</v>
      </c>
      <c r="D85" s="52">
        <f>นักเรียนประเมิน!D85</f>
        <v>0</v>
      </c>
      <c r="E85" s="53">
        <f>นักเรียนประเมิน!E85</f>
        <v>0</v>
      </c>
      <c r="F85" s="54">
        <f>นักเรียนประเมิน!F85</f>
        <v>0</v>
      </c>
      <c r="G85" s="126" t="str">
        <f>ครูประเมินนักเรียน!G85</f>
        <v>หญิง</v>
      </c>
      <c r="H85" s="126" t="str">
        <f>'ประเมิน 5 ด้านครูที่ปรึกษา'!I85</f>
        <v>มีปัญหา</v>
      </c>
      <c r="I85" s="126" t="str">
        <f>'ประเมิน 5 ด้านครูที่ปรึกษา'!K85</f>
        <v>มีปัญหา</v>
      </c>
      <c r="J85" s="126" t="str">
        <f>'ประเมิน 5 ด้านครูที่ปรึกษา'!M85</f>
        <v>มีปัญหา</v>
      </c>
      <c r="K85" s="126" t="str">
        <f>'ประเมิน 5 ด้านครูที่ปรึกษา'!O85</f>
        <v>มีปัญหา</v>
      </c>
      <c r="L85" s="121" t="e">
        <f>'ประเมิน 5 ด้านครูที่ปรึกษา'!Q85</f>
        <v>#VALUE!</v>
      </c>
      <c r="M85" s="126" t="str">
        <f>'ประเมิน 5 ด้านครูที่ปรึกษา'!S85</f>
        <v>มีจุดแข็ง</v>
      </c>
    </row>
    <row r="86" spans="1:13" ht="21.95" customHeight="1" x14ac:dyDescent="0.5">
      <c r="A86" s="51" t="str">
        <f>นักเรียนประเมิน!A86</f>
        <v>83</v>
      </c>
      <c r="B86" s="51">
        <f>นักเรียนประเมิน!B86</f>
        <v>0</v>
      </c>
      <c r="C86" s="51">
        <f>นักเรียนประเมิน!C86</f>
        <v>0</v>
      </c>
      <c r="D86" s="52">
        <f>นักเรียนประเมิน!D86</f>
        <v>0</v>
      </c>
      <c r="E86" s="53">
        <f>นักเรียนประเมิน!E86</f>
        <v>0</v>
      </c>
      <c r="F86" s="54">
        <f>นักเรียนประเมิน!F86</f>
        <v>0</v>
      </c>
      <c r="G86" s="126" t="str">
        <f>ครูประเมินนักเรียน!G86</f>
        <v>หญิง</v>
      </c>
      <c r="H86" s="126" t="str">
        <f>'ประเมิน 5 ด้านครูที่ปรึกษา'!I86</f>
        <v>มีปัญหา</v>
      </c>
      <c r="I86" s="126" t="str">
        <f>'ประเมิน 5 ด้านครูที่ปรึกษา'!K86</f>
        <v>มีปัญหา</v>
      </c>
      <c r="J86" s="126" t="str">
        <f>'ประเมิน 5 ด้านครูที่ปรึกษา'!M86</f>
        <v>มีปัญหา</v>
      </c>
      <c r="K86" s="126" t="str">
        <f>'ประเมิน 5 ด้านครูที่ปรึกษา'!O86</f>
        <v>มีปัญหา</v>
      </c>
      <c r="L86" s="121" t="e">
        <f>'ประเมิน 5 ด้านครูที่ปรึกษา'!Q86</f>
        <v>#VALUE!</v>
      </c>
      <c r="M86" s="126" t="str">
        <f>'ประเมิน 5 ด้านครูที่ปรึกษา'!S86</f>
        <v>มีจุดแข็ง</v>
      </c>
    </row>
    <row r="87" spans="1:13" ht="21.95" customHeight="1" x14ac:dyDescent="0.5">
      <c r="A87" s="51" t="str">
        <f>นักเรียนประเมิน!A87</f>
        <v>84</v>
      </c>
      <c r="B87" s="51">
        <f>นักเรียนประเมิน!B87</f>
        <v>0</v>
      </c>
      <c r="C87" s="51">
        <f>นักเรียนประเมิน!C87</f>
        <v>0</v>
      </c>
      <c r="D87" s="52">
        <f>นักเรียนประเมิน!D87</f>
        <v>0</v>
      </c>
      <c r="E87" s="53">
        <f>นักเรียนประเมิน!E87</f>
        <v>0</v>
      </c>
      <c r="F87" s="54">
        <f>นักเรียนประเมิน!F87</f>
        <v>0</v>
      </c>
      <c r="G87" s="126" t="str">
        <f>ครูประเมินนักเรียน!G87</f>
        <v>หญิง</v>
      </c>
      <c r="H87" s="126" t="str">
        <f>'ประเมิน 5 ด้านครูที่ปรึกษา'!I87</f>
        <v>มีปัญหา</v>
      </c>
      <c r="I87" s="126" t="str">
        <f>'ประเมิน 5 ด้านครูที่ปรึกษา'!K87</f>
        <v>มีปัญหา</v>
      </c>
      <c r="J87" s="126" t="str">
        <f>'ประเมิน 5 ด้านครูที่ปรึกษา'!M87</f>
        <v>มีปัญหา</v>
      </c>
      <c r="K87" s="126" t="str">
        <f>'ประเมิน 5 ด้านครูที่ปรึกษา'!O87</f>
        <v>มีปัญหา</v>
      </c>
      <c r="L87" s="121" t="e">
        <f>'ประเมิน 5 ด้านครูที่ปรึกษา'!Q87</f>
        <v>#VALUE!</v>
      </c>
      <c r="M87" s="126" t="str">
        <f>'ประเมิน 5 ด้านครูที่ปรึกษา'!S87</f>
        <v>มีจุดแข็ง</v>
      </c>
    </row>
    <row r="88" spans="1:13" ht="21.95" customHeight="1" x14ac:dyDescent="0.5">
      <c r="A88" s="51" t="str">
        <f>นักเรียนประเมิน!A88</f>
        <v>85</v>
      </c>
      <c r="B88" s="51">
        <f>นักเรียนประเมิน!B88</f>
        <v>0</v>
      </c>
      <c r="C88" s="51">
        <f>นักเรียนประเมิน!C88</f>
        <v>0</v>
      </c>
      <c r="D88" s="52">
        <f>นักเรียนประเมิน!D88</f>
        <v>0</v>
      </c>
      <c r="E88" s="53">
        <f>นักเรียนประเมิน!E88</f>
        <v>0</v>
      </c>
      <c r="F88" s="54">
        <f>นักเรียนประเมิน!F88</f>
        <v>0</v>
      </c>
      <c r="G88" s="126" t="str">
        <f>ครูประเมินนักเรียน!G88</f>
        <v>หญิง</v>
      </c>
      <c r="H88" s="126" t="str">
        <f>'ประเมิน 5 ด้านครูที่ปรึกษา'!I88</f>
        <v>มีปัญหา</v>
      </c>
      <c r="I88" s="126" t="str">
        <f>'ประเมิน 5 ด้านครูที่ปรึกษา'!K88</f>
        <v>มีปัญหา</v>
      </c>
      <c r="J88" s="126" t="str">
        <f>'ประเมิน 5 ด้านครูที่ปรึกษา'!M88</f>
        <v>มีปัญหา</v>
      </c>
      <c r="K88" s="126" t="str">
        <f>'ประเมิน 5 ด้านครูที่ปรึกษา'!O88</f>
        <v>มีปัญหา</v>
      </c>
      <c r="L88" s="121" t="e">
        <f>'ประเมิน 5 ด้านครูที่ปรึกษา'!Q88</f>
        <v>#VALUE!</v>
      </c>
      <c r="M88" s="126" t="str">
        <f>'ประเมิน 5 ด้านครูที่ปรึกษา'!S88</f>
        <v>มีจุดแข็ง</v>
      </c>
    </row>
    <row r="89" spans="1:13" ht="21.95" customHeight="1" x14ac:dyDescent="0.5">
      <c r="A89" s="51" t="str">
        <f>นักเรียนประเมิน!A89</f>
        <v>86</v>
      </c>
      <c r="B89" s="51">
        <f>นักเรียนประเมิน!B89</f>
        <v>0</v>
      </c>
      <c r="C89" s="51">
        <f>นักเรียนประเมิน!C89</f>
        <v>0</v>
      </c>
      <c r="D89" s="52">
        <f>นักเรียนประเมิน!D89</f>
        <v>0</v>
      </c>
      <c r="E89" s="53">
        <f>นักเรียนประเมิน!E89</f>
        <v>0</v>
      </c>
      <c r="F89" s="54">
        <f>นักเรียนประเมิน!F89</f>
        <v>0</v>
      </c>
      <c r="G89" s="126" t="str">
        <f>ครูประเมินนักเรียน!G89</f>
        <v>หญิง</v>
      </c>
      <c r="H89" s="126" t="str">
        <f>'ประเมิน 5 ด้านครูที่ปรึกษา'!I89</f>
        <v>มีปัญหา</v>
      </c>
      <c r="I89" s="126" t="str">
        <f>'ประเมิน 5 ด้านครูที่ปรึกษา'!K89</f>
        <v>มีปัญหา</v>
      </c>
      <c r="J89" s="126" t="str">
        <f>'ประเมิน 5 ด้านครูที่ปรึกษา'!M89</f>
        <v>มีปัญหา</v>
      </c>
      <c r="K89" s="126" t="str">
        <f>'ประเมิน 5 ด้านครูที่ปรึกษา'!O89</f>
        <v>มีปัญหา</v>
      </c>
      <c r="L89" s="121" t="e">
        <f>'ประเมิน 5 ด้านครูที่ปรึกษา'!Q89</f>
        <v>#VALUE!</v>
      </c>
      <c r="M89" s="126" t="str">
        <f>'ประเมิน 5 ด้านครูที่ปรึกษา'!S89</f>
        <v>มีจุดแข็ง</v>
      </c>
    </row>
    <row r="90" spans="1:13" ht="21.95" customHeight="1" x14ac:dyDescent="0.5">
      <c r="A90" s="51" t="str">
        <f>นักเรียนประเมิน!A90</f>
        <v>87</v>
      </c>
      <c r="B90" s="51">
        <f>นักเรียนประเมิน!B90</f>
        <v>0</v>
      </c>
      <c r="C90" s="51">
        <f>นักเรียนประเมิน!C90</f>
        <v>0</v>
      </c>
      <c r="D90" s="52">
        <f>นักเรียนประเมิน!D90</f>
        <v>0</v>
      </c>
      <c r="E90" s="53">
        <f>นักเรียนประเมิน!E90</f>
        <v>0</v>
      </c>
      <c r="F90" s="54">
        <f>นักเรียนประเมิน!F90</f>
        <v>0</v>
      </c>
      <c r="G90" s="126" t="str">
        <f>ครูประเมินนักเรียน!G90</f>
        <v>หญิง</v>
      </c>
      <c r="H90" s="126" t="str">
        <f>'ประเมิน 5 ด้านครูที่ปรึกษา'!I90</f>
        <v>มีปัญหา</v>
      </c>
      <c r="I90" s="126" t="str">
        <f>'ประเมิน 5 ด้านครูที่ปรึกษา'!K90</f>
        <v>มีปัญหา</v>
      </c>
      <c r="J90" s="126" t="str">
        <f>'ประเมิน 5 ด้านครูที่ปรึกษา'!M90</f>
        <v>มีปัญหา</v>
      </c>
      <c r="K90" s="126" t="str">
        <f>'ประเมิน 5 ด้านครูที่ปรึกษา'!O90</f>
        <v>มีปัญหา</v>
      </c>
      <c r="L90" s="121" t="e">
        <f>'ประเมิน 5 ด้านครูที่ปรึกษา'!Q90</f>
        <v>#VALUE!</v>
      </c>
      <c r="M90" s="126" t="str">
        <f>'ประเมิน 5 ด้านครูที่ปรึกษา'!S90</f>
        <v>มีจุดแข็ง</v>
      </c>
    </row>
    <row r="91" spans="1:13" ht="21.95" customHeight="1" x14ac:dyDescent="0.5">
      <c r="A91" s="51" t="str">
        <f>นักเรียนประเมิน!A91</f>
        <v>88</v>
      </c>
      <c r="B91" s="51">
        <f>นักเรียนประเมิน!B91</f>
        <v>0</v>
      </c>
      <c r="C91" s="51">
        <f>นักเรียนประเมิน!C91</f>
        <v>0</v>
      </c>
      <c r="D91" s="52">
        <f>นักเรียนประเมิน!D91</f>
        <v>0</v>
      </c>
      <c r="E91" s="53">
        <f>นักเรียนประเมิน!E91</f>
        <v>0</v>
      </c>
      <c r="F91" s="54">
        <f>นักเรียนประเมิน!F91</f>
        <v>0</v>
      </c>
      <c r="G91" s="126" t="str">
        <f>ครูประเมินนักเรียน!G91</f>
        <v>หญิง</v>
      </c>
      <c r="H91" s="126" t="str">
        <f>'ประเมิน 5 ด้านครูที่ปรึกษา'!I91</f>
        <v>มีปัญหา</v>
      </c>
      <c r="I91" s="126" t="str">
        <f>'ประเมิน 5 ด้านครูที่ปรึกษา'!K91</f>
        <v>มีปัญหา</v>
      </c>
      <c r="J91" s="126" t="str">
        <f>'ประเมิน 5 ด้านครูที่ปรึกษา'!M91</f>
        <v>มีปัญหา</v>
      </c>
      <c r="K91" s="126" t="str">
        <f>'ประเมิน 5 ด้านครูที่ปรึกษา'!O91</f>
        <v>มีปัญหา</v>
      </c>
      <c r="L91" s="121" t="e">
        <f>'ประเมิน 5 ด้านครูที่ปรึกษา'!Q91</f>
        <v>#VALUE!</v>
      </c>
      <c r="M91" s="126" t="str">
        <f>'ประเมิน 5 ด้านครูที่ปรึกษา'!S91</f>
        <v>มีจุดแข็ง</v>
      </c>
    </row>
    <row r="92" spans="1:13" ht="21.95" customHeight="1" x14ac:dyDescent="0.5">
      <c r="A92" s="51" t="str">
        <f>นักเรียนประเมิน!A92</f>
        <v>89</v>
      </c>
      <c r="B92" s="51">
        <f>นักเรียนประเมิน!B92</f>
        <v>0</v>
      </c>
      <c r="C92" s="51">
        <f>นักเรียนประเมิน!C92</f>
        <v>0</v>
      </c>
      <c r="D92" s="52">
        <f>นักเรียนประเมิน!D92</f>
        <v>0</v>
      </c>
      <c r="E92" s="53">
        <f>นักเรียนประเมิน!E92</f>
        <v>0</v>
      </c>
      <c r="F92" s="54">
        <f>นักเรียนประเมิน!F92</f>
        <v>0</v>
      </c>
      <c r="G92" s="126" t="str">
        <f>ครูประเมินนักเรียน!G92</f>
        <v>หญิง</v>
      </c>
      <c r="H92" s="126" t="str">
        <f>'ประเมิน 5 ด้านครูที่ปรึกษา'!I92</f>
        <v>มีปัญหา</v>
      </c>
      <c r="I92" s="126" t="str">
        <f>'ประเมิน 5 ด้านครูที่ปรึกษา'!K92</f>
        <v>มีปัญหา</v>
      </c>
      <c r="J92" s="126" t="str">
        <f>'ประเมิน 5 ด้านครูที่ปรึกษา'!M92</f>
        <v>มีปัญหา</v>
      </c>
      <c r="K92" s="126" t="str">
        <f>'ประเมิน 5 ด้านครูที่ปรึกษา'!O92</f>
        <v>มีปัญหา</v>
      </c>
      <c r="L92" s="121" t="e">
        <f>'ประเมิน 5 ด้านครูที่ปรึกษา'!Q92</f>
        <v>#VALUE!</v>
      </c>
      <c r="M92" s="126" t="str">
        <f>'ประเมิน 5 ด้านครูที่ปรึกษา'!S92</f>
        <v>มีจุดแข็ง</v>
      </c>
    </row>
    <row r="93" spans="1:13" ht="21.95" customHeight="1" x14ac:dyDescent="0.5">
      <c r="A93" s="51" t="str">
        <f>นักเรียนประเมิน!A93</f>
        <v>90</v>
      </c>
      <c r="B93" s="51">
        <f>นักเรียนประเมิน!B93</f>
        <v>0</v>
      </c>
      <c r="C93" s="51">
        <f>นักเรียนประเมิน!C93</f>
        <v>0</v>
      </c>
      <c r="D93" s="52">
        <f>นักเรียนประเมิน!D93</f>
        <v>0</v>
      </c>
      <c r="E93" s="53">
        <f>นักเรียนประเมิน!E93</f>
        <v>0</v>
      </c>
      <c r="F93" s="54">
        <f>นักเรียนประเมิน!F93</f>
        <v>0</v>
      </c>
      <c r="G93" s="126" t="str">
        <f>ครูประเมินนักเรียน!G93</f>
        <v>หญิง</v>
      </c>
      <c r="H93" s="126" t="str">
        <f>'ประเมิน 5 ด้านครูที่ปรึกษา'!I93</f>
        <v>มีปัญหา</v>
      </c>
      <c r="I93" s="126" t="str">
        <f>'ประเมิน 5 ด้านครูที่ปรึกษา'!K93</f>
        <v>มีปัญหา</v>
      </c>
      <c r="J93" s="126" t="str">
        <f>'ประเมิน 5 ด้านครูที่ปรึกษา'!M93</f>
        <v>มีปัญหา</v>
      </c>
      <c r="K93" s="126" t="str">
        <f>'ประเมิน 5 ด้านครูที่ปรึกษา'!O93</f>
        <v>มีปัญหา</v>
      </c>
      <c r="L93" s="121" t="e">
        <f>'ประเมิน 5 ด้านครูที่ปรึกษา'!Q93</f>
        <v>#VALUE!</v>
      </c>
      <c r="M93" s="126" t="str">
        <f>'ประเมิน 5 ด้านครูที่ปรึกษา'!S93</f>
        <v>มีจุดแข็ง</v>
      </c>
    </row>
    <row r="94" spans="1:13" ht="21.95" customHeight="1" x14ac:dyDescent="0.5">
      <c r="A94" s="51" t="str">
        <f>นักเรียนประเมิน!A94</f>
        <v>91</v>
      </c>
      <c r="B94" s="51">
        <f>นักเรียนประเมิน!B94</f>
        <v>0</v>
      </c>
      <c r="C94" s="51">
        <f>นักเรียนประเมิน!C94</f>
        <v>0</v>
      </c>
      <c r="D94" s="52">
        <f>นักเรียนประเมิน!D94</f>
        <v>0</v>
      </c>
      <c r="E94" s="53">
        <f>นักเรียนประเมิน!E94</f>
        <v>0</v>
      </c>
      <c r="F94" s="54">
        <f>นักเรียนประเมิน!F94</f>
        <v>0</v>
      </c>
      <c r="G94" s="126" t="str">
        <f>ครูประเมินนักเรียน!G94</f>
        <v>หญิง</v>
      </c>
      <c r="H94" s="126" t="str">
        <f>'ประเมิน 5 ด้านครูที่ปรึกษา'!I94</f>
        <v>มีปัญหา</v>
      </c>
      <c r="I94" s="126" t="str">
        <f>'ประเมิน 5 ด้านครูที่ปรึกษา'!K94</f>
        <v>มีปัญหา</v>
      </c>
      <c r="J94" s="126" t="str">
        <f>'ประเมิน 5 ด้านครูที่ปรึกษา'!M94</f>
        <v>มีปัญหา</v>
      </c>
      <c r="K94" s="126" t="str">
        <f>'ประเมิน 5 ด้านครูที่ปรึกษา'!O94</f>
        <v>มีปัญหา</v>
      </c>
      <c r="L94" s="121" t="e">
        <f>'ประเมิน 5 ด้านครูที่ปรึกษา'!Q94</f>
        <v>#VALUE!</v>
      </c>
      <c r="M94" s="126" t="str">
        <f>'ประเมิน 5 ด้านครูที่ปรึกษา'!S94</f>
        <v>มีจุดแข็ง</v>
      </c>
    </row>
    <row r="95" spans="1:13" ht="21.95" customHeight="1" x14ac:dyDescent="0.5">
      <c r="A95" s="51" t="str">
        <f>นักเรียนประเมิน!A95</f>
        <v>92</v>
      </c>
      <c r="B95" s="51">
        <f>นักเรียนประเมิน!B95</f>
        <v>0</v>
      </c>
      <c r="C95" s="51">
        <f>นักเรียนประเมิน!C95</f>
        <v>0</v>
      </c>
      <c r="D95" s="52">
        <f>นักเรียนประเมิน!D95</f>
        <v>0</v>
      </c>
      <c r="E95" s="53">
        <f>นักเรียนประเมิน!E95</f>
        <v>0</v>
      </c>
      <c r="F95" s="54">
        <f>นักเรียนประเมิน!F95</f>
        <v>0</v>
      </c>
      <c r="G95" s="126" t="str">
        <f>ครูประเมินนักเรียน!G95</f>
        <v>หญิง</v>
      </c>
      <c r="H95" s="126" t="str">
        <f>'ประเมิน 5 ด้านครูที่ปรึกษา'!I95</f>
        <v>มีปัญหา</v>
      </c>
      <c r="I95" s="126" t="str">
        <f>'ประเมิน 5 ด้านครูที่ปรึกษา'!K95</f>
        <v>มีปัญหา</v>
      </c>
      <c r="J95" s="126" t="str">
        <f>'ประเมิน 5 ด้านครูที่ปรึกษา'!M95</f>
        <v>มีปัญหา</v>
      </c>
      <c r="K95" s="126" t="str">
        <f>'ประเมิน 5 ด้านครูที่ปรึกษา'!O95</f>
        <v>มีปัญหา</v>
      </c>
      <c r="L95" s="121" t="e">
        <f>'ประเมิน 5 ด้านครูที่ปรึกษา'!Q95</f>
        <v>#VALUE!</v>
      </c>
      <c r="M95" s="126" t="str">
        <f>'ประเมิน 5 ด้านครูที่ปรึกษา'!S95</f>
        <v>มีจุดแข็ง</v>
      </c>
    </row>
    <row r="96" spans="1:13" ht="21.95" customHeight="1" x14ac:dyDescent="0.5">
      <c r="A96" s="51" t="str">
        <f>นักเรียนประเมิน!A96</f>
        <v>93</v>
      </c>
      <c r="B96" s="51">
        <f>นักเรียนประเมิน!B96</f>
        <v>0</v>
      </c>
      <c r="C96" s="51">
        <f>นักเรียนประเมิน!C96</f>
        <v>0</v>
      </c>
      <c r="D96" s="52">
        <f>นักเรียนประเมิน!D96</f>
        <v>0</v>
      </c>
      <c r="E96" s="53">
        <f>นักเรียนประเมิน!E96</f>
        <v>0</v>
      </c>
      <c r="F96" s="54">
        <f>นักเรียนประเมิน!F96</f>
        <v>0</v>
      </c>
      <c r="G96" s="126" t="str">
        <f>ครูประเมินนักเรียน!G96</f>
        <v>หญิง</v>
      </c>
      <c r="H96" s="126" t="str">
        <f>'ประเมิน 5 ด้านครูที่ปรึกษา'!I96</f>
        <v>มีปัญหา</v>
      </c>
      <c r="I96" s="126" t="str">
        <f>'ประเมิน 5 ด้านครูที่ปรึกษา'!K96</f>
        <v>มีปัญหา</v>
      </c>
      <c r="J96" s="126" t="str">
        <f>'ประเมิน 5 ด้านครูที่ปรึกษา'!M96</f>
        <v>มีปัญหา</v>
      </c>
      <c r="K96" s="126" t="str">
        <f>'ประเมิน 5 ด้านครูที่ปรึกษา'!O96</f>
        <v>มีปัญหา</v>
      </c>
      <c r="L96" s="121" t="e">
        <f>'ประเมิน 5 ด้านครูที่ปรึกษา'!Q96</f>
        <v>#VALUE!</v>
      </c>
      <c r="M96" s="126" t="str">
        <f>'ประเมิน 5 ด้านครูที่ปรึกษา'!S96</f>
        <v>มีจุดแข็ง</v>
      </c>
    </row>
    <row r="97" spans="1:13" ht="21.95" customHeight="1" x14ac:dyDescent="0.5">
      <c r="A97" s="51" t="str">
        <f>นักเรียนประเมิน!A97</f>
        <v>94</v>
      </c>
      <c r="B97" s="51">
        <f>นักเรียนประเมิน!B97</f>
        <v>0</v>
      </c>
      <c r="C97" s="51">
        <f>นักเรียนประเมิน!C97</f>
        <v>0</v>
      </c>
      <c r="D97" s="52">
        <f>นักเรียนประเมิน!D97</f>
        <v>0</v>
      </c>
      <c r="E97" s="53">
        <f>นักเรียนประเมิน!E97</f>
        <v>0</v>
      </c>
      <c r="F97" s="54">
        <f>นักเรียนประเมิน!F97</f>
        <v>0</v>
      </c>
      <c r="G97" s="126" t="str">
        <f>ครูประเมินนักเรียน!G97</f>
        <v>หญิง</v>
      </c>
      <c r="H97" s="126" t="str">
        <f>'ประเมิน 5 ด้านครูที่ปรึกษา'!I97</f>
        <v>มีปัญหา</v>
      </c>
      <c r="I97" s="126" t="str">
        <f>'ประเมิน 5 ด้านครูที่ปรึกษา'!K97</f>
        <v>มีปัญหา</v>
      </c>
      <c r="J97" s="126" t="str">
        <f>'ประเมิน 5 ด้านครูที่ปรึกษา'!M97</f>
        <v>มีปัญหา</v>
      </c>
      <c r="K97" s="126" t="str">
        <f>'ประเมิน 5 ด้านครูที่ปรึกษา'!O97</f>
        <v>มีปัญหา</v>
      </c>
      <c r="L97" s="121" t="e">
        <f>'ประเมิน 5 ด้านครูที่ปรึกษา'!Q97</f>
        <v>#VALUE!</v>
      </c>
      <c r="M97" s="126" t="str">
        <f>'ประเมิน 5 ด้านครูที่ปรึกษา'!S97</f>
        <v>มีจุดแข็ง</v>
      </c>
    </row>
    <row r="98" spans="1:13" ht="21.95" customHeight="1" x14ac:dyDescent="0.5">
      <c r="A98" s="51" t="str">
        <f>นักเรียนประเมิน!A98</f>
        <v>95</v>
      </c>
      <c r="B98" s="51">
        <f>นักเรียนประเมิน!B98</f>
        <v>0</v>
      </c>
      <c r="C98" s="51">
        <f>นักเรียนประเมิน!C98</f>
        <v>0</v>
      </c>
      <c r="D98" s="52">
        <f>นักเรียนประเมิน!D98</f>
        <v>0</v>
      </c>
      <c r="E98" s="53">
        <f>นักเรียนประเมิน!E98</f>
        <v>0</v>
      </c>
      <c r="F98" s="54">
        <f>นักเรียนประเมิน!F98</f>
        <v>0</v>
      </c>
      <c r="G98" s="126" t="str">
        <f>ครูประเมินนักเรียน!G98</f>
        <v>หญิง</v>
      </c>
      <c r="H98" s="126" t="str">
        <f>'ประเมิน 5 ด้านครูที่ปรึกษา'!I98</f>
        <v>มีปัญหา</v>
      </c>
      <c r="I98" s="126" t="str">
        <f>'ประเมิน 5 ด้านครูที่ปรึกษา'!K98</f>
        <v>มีปัญหา</v>
      </c>
      <c r="J98" s="126" t="str">
        <f>'ประเมิน 5 ด้านครูที่ปรึกษา'!M98</f>
        <v>มีปัญหา</v>
      </c>
      <c r="K98" s="126" t="str">
        <f>'ประเมิน 5 ด้านครูที่ปรึกษา'!O98</f>
        <v>มีปัญหา</v>
      </c>
      <c r="L98" s="121" t="e">
        <f>'ประเมิน 5 ด้านครูที่ปรึกษา'!Q98</f>
        <v>#VALUE!</v>
      </c>
      <c r="M98" s="126" t="str">
        <f>'ประเมิน 5 ด้านครูที่ปรึกษา'!S98</f>
        <v>มีจุดแข็ง</v>
      </c>
    </row>
    <row r="99" spans="1:13" ht="21.95" customHeight="1" x14ac:dyDescent="0.5">
      <c r="A99" s="51" t="str">
        <f>นักเรียนประเมิน!A99</f>
        <v>96</v>
      </c>
      <c r="B99" s="51">
        <f>นักเรียนประเมิน!B99</f>
        <v>0</v>
      </c>
      <c r="C99" s="51">
        <f>นักเรียนประเมิน!C99</f>
        <v>0</v>
      </c>
      <c r="D99" s="52">
        <f>นักเรียนประเมิน!D99</f>
        <v>0</v>
      </c>
      <c r="E99" s="53">
        <f>นักเรียนประเมิน!E99</f>
        <v>0</v>
      </c>
      <c r="F99" s="54">
        <f>นักเรียนประเมิน!F99</f>
        <v>0</v>
      </c>
      <c r="G99" s="126" t="str">
        <f>ครูประเมินนักเรียน!G99</f>
        <v>หญิง</v>
      </c>
      <c r="H99" s="126" t="str">
        <f>'ประเมิน 5 ด้านครูที่ปรึกษา'!I99</f>
        <v>มีปัญหา</v>
      </c>
      <c r="I99" s="126" t="str">
        <f>'ประเมิน 5 ด้านครูที่ปรึกษา'!K99</f>
        <v>มีปัญหา</v>
      </c>
      <c r="J99" s="126" t="str">
        <f>'ประเมิน 5 ด้านครูที่ปรึกษา'!M99</f>
        <v>มีปัญหา</v>
      </c>
      <c r="K99" s="126" t="str">
        <f>'ประเมิน 5 ด้านครูที่ปรึกษา'!O99</f>
        <v>มีปัญหา</v>
      </c>
      <c r="L99" s="121" t="e">
        <f>'ประเมิน 5 ด้านครูที่ปรึกษา'!Q99</f>
        <v>#VALUE!</v>
      </c>
      <c r="M99" s="126" t="str">
        <f>'ประเมิน 5 ด้านครูที่ปรึกษา'!S99</f>
        <v>มีจุดแข็ง</v>
      </c>
    </row>
    <row r="100" spans="1:13" ht="21.95" customHeight="1" x14ac:dyDescent="0.5">
      <c r="A100" s="51" t="str">
        <f>นักเรียนประเมิน!A100</f>
        <v>97</v>
      </c>
      <c r="B100" s="51">
        <f>นักเรียนประเมิน!B100</f>
        <v>0</v>
      </c>
      <c r="C100" s="51">
        <f>นักเรียนประเมิน!C100</f>
        <v>0</v>
      </c>
      <c r="D100" s="52">
        <f>นักเรียนประเมิน!D100</f>
        <v>0</v>
      </c>
      <c r="E100" s="53">
        <f>นักเรียนประเมิน!E100</f>
        <v>0</v>
      </c>
      <c r="F100" s="54">
        <f>นักเรียนประเมิน!F100</f>
        <v>0</v>
      </c>
      <c r="G100" s="126" t="str">
        <f>ครูประเมินนักเรียน!G100</f>
        <v>หญิง</v>
      </c>
      <c r="H100" s="126" t="str">
        <f>'ประเมิน 5 ด้านครูที่ปรึกษา'!I100</f>
        <v>มีปัญหา</v>
      </c>
      <c r="I100" s="126" t="str">
        <f>'ประเมิน 5 ด้านครูที่ปรึกษา'!K100</f>
        <v>มีปัญหา</v>
      </c>
      <c r="J100" s="126" t="str">
        <f>'ประเมิน 5 ด้านครูที่ปรึกษา'!M100</f>
        <v>มีปัญหา</v>
      </c>
      <c r="K100" s="126" t="str">
        <f>'ประเมิน 5 ด้านครูที่ปรึกษา'!O100</f>
        <v>มีปัญหา</v>
      </c>
      <c r="L100" s="121" t="e">
        <f>'ประเมิน 5 ด้านครูที่ปรึกษา'!Q100</f>
        <v>#VALUE!</v>
      </c>
      <c r="M100" s="126" t="str">
        <f>'ประเมิน 5 ด้านครูที่ปรึกษา'!S100</f>
        <v>มีจุดแข็ง</v>
      </c>
    </row>
    <row r="101" spans="1:13" ht="21.95" customHeight="1" x14ac:dyDescent="0.5">
      <c r="A101" s="51" t="str">
        <f>นักเรียนประเมิน!A101</f>
        <v>98</v>
      </c>
      <c r="B101" s="51">
        <f>นักเรียนประเมิน!B101</f>
        <v>0</v>
      </c>
      <c r="C101" s="51">
        <f>นักเรียนประเมิน!C101</f>
        <v>0</v>
      </c>
      <c r="D101" s="52">
        <f>นักเรียนประเมิน!D101</f>
        <v>0</v>
      </c>
      <c r="E101" s="53">
        <f>นักเรียนประเมิน!E101</f>
        <v>0</v>
      </c>
      <c r="F101" s="54">
        <f>นักเรียนประเมิน!F101</f>
        <v>0</v>
      </c>
      <c r="G101" s="126" t="str">
        <f>ครูประเมินนักเรียน!G101</f>
        <v>หญิง</v>
      </c>
      <c r="H101" s="126" t="str">
        <f>'ประเมิน 5 ด้านครูที่ปรึกษา'!I101</f>
        <v>มีปัญหา</v>
      </c>
      <c r="I101" s="126" t="str">
        <f>'ประเมิน 5 ด้านครูที่ปรึกษา'!K101</f>
        <v>มีปัญหา</v>
      </c>
      <c r="J101" s="126" t="str">
        <f>'ประเมิน 5 ด้านครูที่ปรึกษา'!M101</f>
        <v>มีปัญหา</v>
      </c>
      <c r="K101" s="126" t="str">
        <f>'ประเมิน 5 ด้านครูที่ปรึกษา'!O101</f>
        <v>มีปัญหา</v>
      </c>
      <c r="L101" s="121" t="e">
        <f>'ประเมิน 5 ด้านครูที่ปรึกษา'!Q101</f>
        <v>#VALUE!</v>
      </c>
      <c r="M101" s="126" t="str">
        <f>'ประเมิน 5 ด้านครูที่ปรึกษา'!S101</f>
        <v>มีจุดแข็ง</v>
      </c>
    </row>
    <row r="102" spans="1:13" ht="21.95" customHeight="1" x14ac:dyDescent="0.5">
      <c r="A102" s="51" t="str">
        <f>นักเรียนประเมิน!A102</f>
        <v>99</v>
      </c>
      <c r="B102" s="51">
        <f>นักเรียนประเมิน!B102</f>
        <v>0</v>
      </c>
      <c r="C102" s="51">
        <f>นักเรียนประเมิน!C102</f>
        <v>0</v>
      </c>
      <c r="D102" s="52">
        <f>นักเรียนประเมิน!D102</f>
        <v>0</v>
      </c>
      <c r="E102" s="53">
        <f>นักเรียนประเมิน!E102</f>
        <v>0</v>
      </c>
      <c r="F102" s="54">
        <f>นักเรียนประเมิน!F102</f>
        <v>0</v>
      </c>
      <c r="G102" s="126" t="str">
        <f>ครูประเมินนักเรียน!G102</f>
        <v>หญิง</v>
      </c>
      <c r="H102" s="126" t="str">
        <f>'ประเมิน 5 ด้านครูที่ปรึกษา'!I102</f>
        <v>มีปัญหา</v>
      </c>
      <c r="I102" s="126" t="str">
        <f>'ประเมิน 5 ด้านครูที่ปรึกษา'!K102</f>
        <v>มีปัญหา</v>
      </c>
      <c r="J102" s="126" t="str">
        <f>'ประเมิน 5 ด้านครูที่ปรึกษา'!M102</f>
        <v>มีปัญหา</v>
      </c>
      <c r="K102" s="126" t="str">
        <f>'ประเมิน 5 ด้านครูที่ปรึกษา'!O102</f>
        <v>มีปัญหา</v>
      </c>
      <c r="L102" s="121" t="e">
        <f>'ประเมิน 5 ด้านครูที่ปรึกษา'!Q102</f>
        <v>#VALUE!</v>
      </c>
      <c r="M102" s="126" t="str">
        <f>'ประเมิน 5 ด้านครูที่ปรึกษา'!S102</f>
        <v>มีจุดแข็ง</v>
      </c>
    </row>
    <row r="103" spans="1:13" ht="21.95" customHeight="1" x14ac:dyDescent="0.5">
      <c r="A103" s="51" t="str">
        <f>นักเรียนประเมิน!A103</f>
        <v>100</v>
      </c>
      <c r="B103" s="51">
        <f>นักเรียนประเมิน!B103</f>
        <v>0</v>
      </c>
      <c r="C103" s="51">
        <f>นักเรียนประเมิน!C103</f>
        <v>0</v>
      </c>
      <c r="D103" s="52">
        <f>นักเรียนประเมิน!D103</f>
        <v>0</v>
      </c>
      <c r="E103" s="53">
        <f>นักเรียนประเมิน!E103</f>
        <v>0</v>
      </c>
      <c r="F103" s="54">
        <f>นักเรียนประเมิน!F103</f>
        <v>0</v>
      </c>
      <c r="G103" s="126" t="str">
        <f>ครูประเมินนักเรียน!G103</f>
        <v>หญิง</v>
      </c>
      <c r="H103" s="126" t="str">
        <f>'ประเมิน 5 ด้านครูที่ปรึกษา'!I103</f>
        <v>มีปัญหา</v>
      </c>
      <c r="I103" s="126" t="str">
        <f>'ประเมิน 5 ด้านครูที่ปรึกษา'!K103</f>
        <v>มีปัญหา</v>
      </c>
      <c r="J103" s="126" t="str">
        <f>'ประเมิน 5 ด้านครูที่ปรึกษา'!M103</f>
        <v>มีปัญหา</v>
      </c>
      <c r="K103" s="126" t="str">
        <f>'ประเมิน 5 ด้านครูที่ปรึกษา'!O103</f>
        <v>มีปัญหา</v>
      </c>
      <c r="L103" s="121" t="e">
        <f>'ประเมิน 5 ด้านครูที่ปรึกษา'!Q103</f>
        <v>#VALUE!</v>
      </c>
      <c r="M103" s="126" t="str">
        <f>'ประเมิน 5 ด้านครูที่ปรึกษา'!S103</f>
        <v>มีจุดแข็ง</v>
      </c>
    </row>
    <row r="104" spans="1:13" ht="21.95" customHeight="1" x14ac:dyDescent="0.5">
      <c r="A104" s="51" t="str">
        <f>นักเรียนประเมิน!A104</f>
        <v>101</v>
      </c>
      <c r="B104" s="51">
        <f>นักเรียนประเมิน!B104</f>
        <v>0</v>
      </c>
      <c r="C104" s="51">
        <f>นักเรียนประเมิน!C104</f>
        <v>0</v>
      </c>
      <c r="D104" s="52">
        <f>นักเรียนประเมิน!D104</f>
        <v>0</v>
      </c>
      <c r="E104" s="53">
        <f>นักเรียนประเมิน!E104</f>
        <v>0</v>
      </c>
      <c r="F104" s="54">
        <f>นักเรียนประเมิน!F104</f>
        <v>0</v>
      </c>
      <c r="G104" s="126" t="str">
        <f>ครูประเมินนักเรียน!G104</f>
        <v>หญิง</v>
      </c>
      <c r="H104" s="126" t="str">
        <f>'ประเมิน 5 ด้านครูที่ปรึกษา'!I104</f>
        <v>มีปัญหา</v>
      </c>
      <c r="I104" s="126" t="str">
        <f>'ประเมิน 5 ด้านครูที่ปรึกษา'!K104</f>
        <v>มีปัญหา</v>
      </c>
      <c r="J104" s="126" t="str">
        <f>'ประเมิน 5 ด้านครูที่ปรึกษา'!M104</f>
        <v>มีปัญหา</v>
      </c>
      <c r="K104" s="126" t="str">
        <f>'ประเมิน 5 ด้านครูที่ปรึกษา'!O104</f>
        <v>มีปัญหา</v>
      </c>
      <c r="L104" s="121" t="e">
        <f>'ประเมิน 5 ด้านครูที่ปรึกษา'!Q104</f>
        <v>#VALUE!</v>
      </c>
      <c r="M104" s="126" t="str">
        <f>'ประเมิน 5 ด้านครูที่ปรึกษา'!S104</f>
        <v>มีจุดแข็ง</v>
      </c>
    </row>
    <row r="105" spans="1:13" ht="21.95" customHeight="1" x14ac:dyDescent="0.5">
      <c r="A105" s="51" t="str">
        <f>นักเรียนประเมิน!A105</f>
        <v>102</v>
      </c>
      <c r="B105" s="51">
        <f>นักเรียนประเมิน!B105</f>
        <v>0</v>
      </c>
      <c r="C105" s="51">
        <f>นักเรียนประเมิน!C105</f>
        <v>0</v>
      </c>
      <c r="D105" s="52">
        <f>นักเรียนประเมิน!D105</f>
        <v>0</v>
      </c>
      <c r="E105" s="53">
        <f>นักเรียนประเมิน!E105</f>
        <v>0</v>
      </c>
      <c r="F105" s="54">
        <f>นักเรียนประเมิน!F105</f>
        <v>0</v>
      </c>
      <c r="G105" s="126" t="str">
        <f>ครูประเมินนักเรียน!G105</f>
        <v>หญิง</v>
      </c>
      <c r="H105" s="126" t="str">
        <f>'ประเมิน 5 ด้านครูที่ปรึกษา'!I105</f>
        <v>มีปัญหา</v>
      </c>
      <c r="I105" s="126" t="str">
        <f>'ประเมิน 5 ด้านครูที่ปรึกษา'!K105</f>
        <v>มีปัญหา</v>
      </c>
      <c r="J105" s="126" t="str">
        <f>'ประเมิน 5 ด้านครูที่ปรึกษา'!M105</f>
        <v>มีปัญหา</v>
      </c>
      <c r="K105" s="126" t="str">
        <f>'ประเมิน 5 ด้านครูที่ปรึกษา'!O105</f>
        <v>มีปัญหา</v>
      </c>
      <c r="L105" s="121" t="e">
        <f>'ประเมิน 5 ด้านครูที่ปรึกษา'!Q105</f>
        <v>#VALUE!</v>
      </c>
      <c r="M105" s="126" t="str">
        <f>'ประเมิน 5 ด้านครูที่ปรึกษา'!S105</f>
        <v>มีจุดแข็ง</v>
      </c>
    </row>
    <row r="106" spans="1:13" ht="21.95" customHeight="1" x14ac:dyDescent="0.5">
      <c r="A106" s="51" t="str">
        <f>นักเรียนประเมิน!A106</f>
        <v>103</v>
      </c>
      <c r="B106" s="51">
        <f>นักเรียนประเมิน!B106</f>
        <v>0</v>
      </c>
      <c r="C106" s="51">
        <f>นักเรียนประเมิน!C106</f>
        <v>0</v>
      </c>
      <c r="D106" s="52">
        <f>นักเรียนประเมิน!D106</f>
        <v>0</v>
      </c>
      <c r="E106" s="53">
        <f>นักเรียนประเมิน!E106</f>
        <v>0</v>
      </c>
      <c r="F106" s="54">
        <f>นักเรียนประเมิน!F106</f>
        <v>0</v>
      </c>
      <c r="G106" s="126" t="str">
        <f>ครูประเมินนักเรียน!G106</f>
        <v>หญิง</v>
      </c>
      <c r="H106" s="126" t="str">
        <f>'ประเมิน 5 ด้านครูที่ปรึกษา'!I106</f>
        <v>มีปัญหา</v>
      </c>
      <c r="I106" s="126" t="str">
        <f>'ประเมิน 5 ด้านครูที่ปรึกษา'!K106</f>
        <v>มีปัญหา</v>
      </c>
      <c r="J106" s="126" t="str">
        <f>'ประเมิน 5 ด้านครูที่ปรึกษา'!M106</f>
        <v>มีปัญหา</v>
      </c>
      <c r="K106" s="126" t="str">
        <f>'ประเมิน 5 ด้านครูที่ปรึกษา'!O106</f>
        <v>มีปัญหา</v>
      </c>
      <c r="L106" s="121" t="e">
        <f>'ประเมิน 5 ด้านครูที่ปรึกษา'!Q106</f>
        <v>#VALUE!</v>
      </c>
      <c r="M106" s="126" t="str">
        <f>'ประเมิน 5 ด้านครูที่ปรึกษา'!S106</f>
        <v>มีจุดแข็ง</v>
      </c>
    </row>
    <row r="107" spans="1:13" ht="21.95" customHeight="1" x14ac:dyDescent="0.5">
      <c r="A107" s="51" t="str">
        <f>นักเรียนประเมิน!A107</f>
        <v>104</v>
      </c>
      <c r="B107" s="51">
        <f>นักเรียนประเมิน!B107</f>
        <v>0</v>
      </c>
      <c r="C107" s="51">
        <f>นักเรียนประเมิน!C107</f>
        <v>0</v>
      </c>
      <c r="D107" s="52">
        <f>นักเรียนประเมิน!D107</f>
        <v>0</v>
      </c>
      <c r="E107" s="53">
        <f>นักเรียนประเมิน!E107</f>
        <v>0</v>
      </c>
      <c r="F107" s="54">
        <f>นักเรียนประเมิน!F107</f>
        <v>0</v>
      </c>
      <c r="G107" s="126" t="str">
        <f>ครูประเมินนักเรียน!G107</f>
        <v>หญิง</v>
      </c>
      <c r="H107" s="126" t="str">
        <f>'ประเมิน 5 ด้านครูที่ปรึกษา'!I107</f>
        <v>มีปัญหา</v>
      </c>
      <c r="I107" s="126" t="str">
        <f>'ประเมิน 5 ด้านครูที่ปรึกษา'!K107</f>
        <v>มีปัญหา</v>
      </c>
      <c r="J107" s="126" t="str">
        <f>'ประเมิน 5 ด้านครูที่ปรึกษา'!M107</f>
        <v>มีปัญหา</v>
      </c>
      <c r="K107" s="126" t="str">
        <f>'ประเมิน 5 ด้านครูที่ปรึกษา'!O107</f>
        <v>มีปัญหา</v>
      </c>
      <c r="L107" s="121" t="e">
        <f>'ประเมิน 5 ด้านครูที่ปรึกษา'!Q107</f>
        <v>#VALUE!</v>
      </c>
      <c r="M107" s="126" t="str">
        <f>'ประเมิน 5 ด้านครูที่ปรึกษา'!S107</f>
        <v>มีจุดแข็ง</v>
      </c>
    </row>
    <row r="108" spans="1:13" ht="21.95" customHeight="1" x14ac:dyDescent="0.5">
      <c r="A108" s="51" t="str">
        <f>นักเรียนประเมิน!A108</f>
        <v>105</v>
      </c>
      <c r="B108" s="51">
        <f>นักเรียนประเมิน!B108</f>
        <v>0</v>
      </c>
      <c r="C108" s="51">
        <f>นักเรียนประเมิน!C108</f>
        <v>0</v>
      </c>
      <c r="D108" s="52">
        <f>นักเรียนประเมิน!D108</f>
        <v>0</v>
      </c>
      <c r="E108" s="53">
        <f>นักเรียนประเมิน!E108</f>
        <v>0</v>
      </c>
      <c r="F108" s="54">
        <f>นักเรียนประเมิน!F108</f>
        <v>0</v>
      </c>
      <c r="G108" s="126" t="str">
        <f>ครูประเมินนักเรียน!G108</f>
        <v>หญิง</v>
      </c>
      <c r="H108" s="126" t="str">
        <f>'ประเมิน 5 ด้านครูที่ปรึกษา'!I108</f>
        <v>มีปัญหา</v>
      </c>
      <c r="I108" s="126" t="str">
        <f>'ประเมิน 5 ด้านครูที่ปรึกษา'!K108</f>
        <v>มีปัญหา</v>
      </c>
      <c r="J108" s="126" t="str">
        <f>'ประเมิน 5 ด้านครูที่ปรึกษา'!M108</f>
        <v>มีปัญหา</v>
      </c>
      <c r="K108" s="126" t="str">
        <f>'ประเมิน 5 ด้านครูที่ปรึกษา'!O108</f>
        <v>มีปัญหา</v>
      </c>
      <c r="L108" s="121" t="e">
        <f>'ประเมิน 5 ด้านครูที่ปรึกษา'!Q108</f>
        <v>#VALUE!</v>
      </c>
      <c r="M108" s="126" t="str">
        <f>'ประเมิน 5 ด้านครูที่ปรึกษา'!S108</f>
        <v>มีจุดแข็ง</v>
      </c>
    </row>
    <row r="109" spans="1:13" ht="21.95" customHeight="1" x14ac:dyDescent="0.5">
      <c r="A109" s="51" t="str">
        <f>นักเรียนประเมิน!A109</f>
        <v>106</v>
      </c>
      <c r="B109" s="51">
        <f>นักเรียนประเมิน!B109</f>
        <v>0</v>
      </c>
      <c r="C109" s="51">
        <f>นักเรียนประเมิน!C109</f>
        <v>0</v>
      </c>
      <c r="D109" s="52">
        <f>นักเรียนประเมิน!D109</f>
        <v>0</v>
      </c>
      <c r="E109" s="53">
        <f>นักเรียนประเมิน!E109</f>
        <v>0</v>
      </c>
      <c r="F109" s="54">
        <f>นักเรียนประเมิน!F109</f>
        <v>0</v>
      </c>
      <c r="G109" s="126" t="str">
        <f>ครูประเมินนักเรียน!G109</f>
        <v>หญิง</v>
      </c>
      <c r="H109" s="126" t="str">
        <f>'ประเมิน 5 ด้านครูที่ปรึกษา'!I109</f>
        <v>มีปัญหา</v>
      </c>
      <c r="I109" s="126" t="str">
        <f>'ประเมิน 5 ด้านครูที่ปรึกษา'!K109</f>
        <v>มีปัญหา</v>
      </c>
      <c r="J109" s="126" t="str">
        <f>'ประเมิน 5 ด้านครูที่ปรึกษา'!M109</f>
        <v>มีปัญหา</v>
      </c>
      <c r="K109" s="126" t="str">
        <f>'ประเมิน 5 ด้านครูที่ปรึกษา'!O109</f>
        <v>มีปัญหา</v>
      </c>
      <c r="L109" s="121" t="e">
        <f>'ประเมิน 5 ด้านครูที่ปรึกษา'!Q109</f>
        <v>#VALUE!</v>
      </c>
      <c r="M109" s="126" t="str">
        <f>'ประเมิน 5 ด้านครูที่ปรึกษา'!S109</f>
        <v>มีจุดแข็ง</v>
      </c>
    </row>
    <row r="110" spans="1:13" ht="21.95" customHeight="1" x14ac:dyDescent="0.5">
      <c r="A110" s="51" t="str">
        <f>นักเรียนประเมิน!A110</f>
        <v>107</v>
      </c>
      <c r="B110" s="51">
        <f>นักเรียนประเมิน!B110</f>
        <v>0</v>
      </c>
      <c r="C110" s="51">
        <f>นักเรียนประเมิน!C110</f>
        <v>0</v>
      </c>
      <c r="D110" s="52">
        <f>นักเรียนประเมิน!D110</f>
        <v>0</v>
      </c>
      <c r="E110" s="53">
        <f>นักเรียนประเมิน!E110</f>
        <v>0</v>
      </c>
      <c r="F110" s="54">
        <f>นักเรียนประเมิน!F110</f>
        <v>0</v>
      </c>
      <c r="G110" s="126" t="str">
        <f>ครูประเมินนักเรียน!G110</f>
        <v>หญิง</v>
      </c>
      <c r="H110" s="126" t="str">
        <f>'ประเมิน 5 ด้านครูที่ปรึกษา'!I110</f>
        <v>มีปัญหา</v>
      </c>
      <c r="I110" s="126" t="str">
        <f>'ประเมิน 5 ด้านครูที่ปรึกษา'!K110</f>
        <v>มีปัญหา</v>
      </c>
      <c r="J110" s="126" t="str">
        <f>'ประเมิน 5 ด้านครูที่ปรึกษา'!M110</f>
        <v>มีปัญหา</v>
      </c>
      <c r="K110" s="126" t="str">
        <f>'ประเมิน 5 ด้านครูที่ปรึกษา'!O110</f>
        <v>มีปัญหา</v>
      </c>
      <c r="L110" s="121" t="e">
        <f>'ประเมิน 5 ด้านครูที่ปรึกษา'!Q110</f>
        <v>#VALUE!</v>
      </c>
      <c r="M110" s="126" t="str">
        <f>'ประเมิน 5 ด้านครูที่ปรึกษา'!S110</f>
        <v>มีจุดแข็ง</v>
      </c>
    </row>
    <row r="111" spans="1:13" ht="21.95" customHeight="1" x14ac:dyDescent="0.5">
      <c r="A111" s="51" t="str">
        <f>นักเรียนประเมิน!A111</f>
        <v>108</v>
      </c>
      <c r="B111" s="51">
        <f>นักเรียนประเมิน!B111</f>
        <v>0</v>
      </c>
      <c r="C111" s="51">
        <f>นักเรียนประเมิน!C111</f>
        <v>0</v>
      </c>
      <c r="D111" s="52">
        <f>นักเรียนประเมิน!D111</f>
        <v>0</v>
      </c>
      <c r="E111" s="53">
        <f>นักเรียนประเมิน!E111</f>
        <v>0</v>
      </c>
      <c r="F111" s="54">
        <f>นักเรียนประเมิน!F111</f>
        <v>0</v>
      </c>
      <c r="G111" s="126" t="str">
        <f>ครูประเมินนักเรียน!G111</f>
        <v>หญิง</v>
      </c>
      <c r="H111" s="126" t="str">
        <f>'ประเมิน 5 ด้านครูที่ปรึกษา'!I111</f>
        <v>มีปัญหา</v>
      </c>
      <c r="I111" s="126" t="str">
        <f>'ประเมิน 5 ด้านครูที่ปรึกษา'!K111</f>
        <v>มีปัญหา</v>
      </c>
      <c r="J111" s="126" t="str">
        <f>'ประเมิน 5 ด้านครูที่ปรึกษา'!M111</f>
        <v>มีปัญหา</v>
      </c>
      <c r="K111" s="126" t="str">
        <f>'ประเมิน 5 ด้านครูที่ปรึกษา'!O111</f>
        <v>มีปัญหา</v>
      </c>
      <c r="L111" s="121" t="e">
        <f>'ประเมิน 5 ด้านครูที่ปรึกษา'!Q111</f>
        <v>#VALUE!</v>
      </c>
      <c r="M111" s="126" t="str">
        <f>'ประเมิน 5 ด้านครูที่ปรึกษา'!S111</f>
        <v>มีจุดแข็ง</v>
      </c>
    </row>
    <row r="112" spans="1:13" ht="21.95" customHeight="1" x14ac:dyDescent="0.5">
      <c r="A112" s="51" t="str">
        <f>นักเรียนประเมิน!A112</f>
        <v>109</v>
      </c>
      <c r="B112" s="51">
        <f>นักเรียนประเมิน!B112</f>
        <v>0</v>
      </c>
      <c r="C112" s="51">
        <f>นักเรียนประเมิน!C112</f>
        <v>0</v>
      </c>
      <c r="D112" s="52">
        <f>นักเรียนประเมิน!D112</f>
        <v>0</v>
      </c>
      <c r="E112" s="53">
        <f>นักเรียนประเมิน!E112</f>
        <v>0</v>
      </c>
      <c r="F112" s="54">
        <f>นักเรียนประเมิน!F112</f>
        <v>0</v>
      </c>
      <c r="G112" s="126" t="str">
        <f>ครูประเมินนักเรียน!G112</f>
        <v>หญิง</v>
      </c>
      <c r="H112" s="126" t="str">
        <f>'ประเมิน 5 ด้านครูที่ปรึกษา'!I112</f>
        <v>มีปัญหา</v>
      </c>
      <c r="I112" s="126" t="str">
        <f>'ประเมิน 5 ด้านครูที่ปรึกษา'!K112</f>
        <v>มีปัญหา</v>
      </c>
      <c r="J112" s="126" t="str">
        <f>'ประเมิน 5 ด้านครูที่ปรึกษา'!M112</f>
        <v>มีปัญหา</v>
      </c>
      <c r="K112" s="126" t="str">
        <f>'ประเมิน 5 ด้านครูที่ปรึกษา'!O112</f>
        <v>มีปัญหา</v>
      </c>
      <c r="L112" s="121" t="e">
        <f>'ประเมิน 5 ด้านครูที่ปรึกษา'!Q112</f>
        <v>#VALUE!</v>
      </c>
      <c r="M112" s="126" t="str">
        <f>'ประเมิน 5 ด้านครูที่ปรึกษา'!S112</f>
        <v>มีจุดแข็ง</v>
      </c>
    </row>
    <row r="113" spans="1:13" ht="21.95" customHeight="1" x14ac:dyDescent="0.5">
      <c r="A113" s="51" t="str">
        <f>นักเรียนประเมิน!A113</f>
        <v>110</v>
      </c>
      <c r="B113" s="51">
        <f>นักเรียนประเมิน!B113</f>
        <v>0</v>
      </c>
      <c r="C113" s="51">
        <f>นักเรียนประเมิน!C113</f>
        <v>0</v>
      </c>
      <c r="D113" s="52">
        <f>นักเรียนประเมิน!D113</f>
        <v>0</v>
      </c>
      <c r="E113" s="53">
        <f>นักเรียนประเมิน!E113</f>
        <v>0</v>
      </c>
      <c r="F113" s="54">
        <f>นักเรียนประเมิน!F113</f>
        <v>0</v>
      </c>
      <c r="G113" s="126" t="str">
        <f>ครูประเมินนักเรียน!G113</f>
        <v>หญิง</v>
      </c>
      <c r="H113" s="126" t="str">
        <f>'ประเมิน 5 ด้านครูที่ปรึกษา'!I113</f>
        <v>มีปัญหา</v>
      </c>
      <c r="I113" s="126" t="str">
        <f>'ประเมิน 5 ด้านครูที่ปรึกษา'!K113</f>
        <v>มีปัญหา</v>
      </c>
      <c r="J113" s="126" t="str">
        <f>'ประเมิน 5 ด้านครูที่ปรึกษา'!M113</f>
        <v>มีปัญหา</v>
      </c>
      <c r="K113" s="126" t="str">
        <f>'ประเมิน 5 ด้านครูที่ปรึกษา'!O113</f>
        <v>มีปัญหา</v>
      </c>
      <c r="L113" s="121" t="e">
        <f>'ประเมิน 5 ด้านครูที่ปรึกษา'!Q113</f>
        <v>#VALUE!</v>
      </c>
      <c r="M113" s="126" t="str">
        <f>'ประเมิน 5 ด้านครูที่ปรึกษา'!S113</f>
        <v>มีจุดแข็ง</v>
      </c>
    </row>
    <row r="114" spans="1:13" ht="21.95" customHeight="1" x14ac:dyDescent="0.5">
      <c r="A114" s="51" t="str">
        <f>นักเรียนประเมิน!A114</f>
        <v>111</v>
      </c>
      <c r="B114" s="51">
        <f>นักเรียนประเมิน!B114</f>
        <v>0</v>
      </c>
      <c r="C114" s="51">
        <f>นักเรียนประเมิน!C114</f>
        <v>0</v>
      </c>
      <c r="D114" s="52">
        <f>นักเรียนประเมิน!D114</f>
        <v>0</v>
      </c>
      <c r="E114" s="53">
        <f>นักเรียนประเมิน!E114</f>
        <v>0</v>
      </c>
      <c r="F114" s="54">
        <f>นักเรียนประเมิน!F114</f>
        <v>0</v>
      </c>
      <c r="G114" s="126" t="str">
        <f>ครูประเมินนักเรียน!G114</f>
        <v>หญิง</v>
      </c>
      <c r="H114" s="126" t="str">
        <f>'ประเมิน 5 ด้านครูที่ปรึกษา'!I114</f>
        <v>มีปัญหา</v>
      </c>
      <c r="I114" s="126" t="str">
        <f>'ประเมิน 5 ด้านครูที่ปรึกษา'!K114</f>
        <v>มีปัญหา</v>
      </c>
      <c r="J114" s="126" t="str">
        <f>'ประเมิน 5 ด้านครูที่ปรึกษา'!M114</f>
        <v>มีปัญหา</v>
      </c>
      <c r="K114" s="126" t="str">
        <f>'ประเมิน 5 ด้านครูที่ปรึกษา'!O114</f>
        <v>มีปัญหา</v>
      </c>
      <c r="L114" s="121" t="e">
        <f>'ประเมิน 5 ด้านครูที่ปรึกษา'!Q114</f>
        <v>#VALUE!</v>
      </c>
      <c r="M114" s="126" t="str">
        <f>'ประเมิน 5 ด้านครูที่ปรึกษา'!S114</f>
        <v>มีจุดแข็ง</v>
      </c>
    </row>
    <row r="115" spans="1:13" ht="21.95" customHeight="1" x14ac:dyDescent="0.5">
      <c r="A115" s="51" t="str">
        <f>นักเรียนประเมิน!A115</f>
        <v>112</v>
      </c>
      <c r="B115" s="51">
        <f>นักเรียนประเมิน!B115</f>
        <v>0</v>
      </c>
      <c r="C115" s="51">
        <f>นักเรียนประเมิน!C115</f>
        <v>0</v>
      </c>
      <c r="D115" s="52">
        <f>นักเรียนประเมิน!D115</f>
        <v>0</v>
      </c>
      <c r="E115" s="53">
        <f>นักเรียนประเมิน!E115</f>
        <v>0</v>
      </c>
      <c r="F115" s="54">
        <f>นักเรียนประเมิน!F115</f>
        <v>0</v>
      </c>
      <c r="G115" s="126" t="str">
        <f>ครูประเมินนักเรียน!G115</f>
        <v>หญิง</v>
      </c>
      <c r="H115" s="126" t="str">
        <f>'ประเมิน 5 ด้านครูที่ปรึกษา'!I115</f>
        <v>มีปัญหา</v>
      </c>
      <c r="I115" s="126" t="str">
        <f>'ประเมิน 5 ด้านครูที่ปรึกษา'!K115</f>
        <v>มีปัญหา</v>
      </c>
      <c r="J115" s="126" t="str">
        <f>'ประเมิน 5 ด้านครูที่ปรึกษา'!M115</f>
        <v>มีปัญหา</v>
      </c>
      <c r="K115" s="126" t="str">
        <f>'ประเมิน 5 ด้านครูที่ปรึกษา'!O115</f>
        <v>มีปัญหา</v>
      </c>
      <c r="L115" s="121" t="e">
        <f>'ประเมิน 5 ด้านครูที่ปรึกษา'!Q115</f>
        <v>#VALUE!</v>
      </c>
      <c r="M115" s="126" t="str">
        <f>'ประเมิน 5 ด้านครูที่ปรึกษา'!S115</f>
        <v>มีจุดแข็ง</v>
      </c>
    </row>
    <row r="116" spans="1:13" ht="21.95" customHeight="1" x14ac:dyDescent="0.5">
      <c r="A116" s="51" t="str">
        <f>นักเรียนประเมิน!A116</f>
        <v>113</v>
      </c>
      <c r="B116" s="51">
        <f>นักเรียนประเมิน!B116</f>
        <v>0</v>
      </c>
      <c r="C116" s="51">
        <f>นักเรียนประเมิน!C116</f>
        <v>0</v>
      </c>
      <c r="D116" s="52">
        <f>นักเรียนประเมิน!D116</f>
        <v>0</v>
      </c>
      <c r="E116" s="53">
        <f>นักเรียนประเมิน!E116</f>
        <v>0</v>
      </c>
      <c r="F116" s="54">
        <f>นักเรียนประเมิน!F116</f>
        <v>0</v>
      </c>
      <c r="G116" s="126" t="str">
        <f>ครูประเมินนักเรียน!G116</f>
        <v>หญิง</v>
      </c>
      <c r="H116" s="126" t="str">
        <f>'ประเมิน 5 ด้านครูที่ปรึกษา'!I116</f>
        <v>มีปัญหา</v>
      </c>
      <c r="I116" s="126" t="str">
        <f>'ประเมิน 5 ด้านครูที่ปรึกษา'!K116</f>
        <v>มีปัญหา</v>
      </c>
      <c r="J116" s="126" t="str">
        <f>'ประเมิน 5 ด้านครูที่ปรึกษา'!M116</f>
        <v>มีปัญหา</v>
      </c>
      <c r="K116" s="126" t="str">
        <f>'ประเมิน 5 ด้านครูที่ปรึกษา'!O116</f>
        <v>มีปัญหา</v>
      </c>
      <c r="L116" s="121" t="e">
        <f>'ประเมิน 5 ด้านครูที่ปรึกษา'!Q116</f>
        <v>#VALUE!</v>
      </c>
      <c r="M116" s="126" t="str">
        <f>'ประเมิน 5 ด้านครูที่ปรึกษา'!S116</f>
        <v>มีจุดแข็ง</v>
      </c>
    </row>
    <row r="117" spans="1:13" ht="21.95" customHeight="1" x14ac:dyDescent="0.5">
      <c r="A117" s="51" t="str">
        <f>นักเรียนประเมิน!A117</f>
        <v>114</v>
      </c>
      <c r="B117" s="51">
        <f>นักเรียนประเมิน!B117</f>
        <v>0</v>
      </c>
      <c r="C117" s="51">
        <f>นักเรียนประเมิน!C117</f>
        <v>0</v>
      </c>
      <c r="D117" s="52">
        <f>นักเรียนประเมิน!D117</f>
        <v>0</v>
      </c>
      <c r="E117" s="53">
        <f>นักเรียนประเมิน!E117</f>
        <v>0</v>
      </c>
      <c r="F117" s="54">
        <f>นักเรียนประเมิน!F117</f>
        <v>0</v>
      </c>
      <c r="G117" s="126" t="str">
        <f>ครูประเมินนักเรียน!G117</f>
        <v>หญิง</v>
      </c>
      <c r="H117" s="126" t="str">
        <f>'ประเมิน 5 ด้านครูที่ปรึกษา'!I117</f>
        <v>มีปัญหา</v>
      </c>
      <c r="I117" s="126" t="str">
        <f>'ประเมิน 5 ด้านครูที่ปรึกษา'!K117</f>
        <v>มีปัญหา</v>
      </c>
      <c r="J117" s="126" t="str">
        <f>'ประเมิน 5 ด้านครูที่ปรึกษา'!M117</f>
        <v>มีปัญหา</v>
      </c>
      <c r="K117" s="126" t="str">
        <f>'ประเมิน 5 ด้านครูที่ปรึกษา'!O117</f>
        <v>มีปัญหา</v>
      </c>
      <c r="L117" s="121" t="e">
        <f>'ประเมิน 5 ด้านครูที่ปรึกษา'!Q117</f>
        <v>#VALUE!</v>
      </c>
      <c r="M117" s="126" t="str">
        <f>'ประเมิน 5 ด้านครูที่ปรึกษา'!S117</f>
        <v>มีจุดแข็ง</v>
      </c>
    </row>
    <row r="118" spans="1:13" ht="21.95" customHeight="1" x14ac:dyDescent="0.5">
      <c r="A118" s="51" t="str">
        <f>นักเรียนประเมิน!A118</f>
        <v>115</v>
      </c>
      <c r="B118" s="51">
        <f>นักเรียนประเมิน!B118</f>
        <v>0</v>
      </c>
      <c r="C118" s="51">
        <f>นักเรียนประเมิน!C118</f>
        <v>0</v>
      </c>
      <c r="D118" s="52">
        <f>นักเรียนประเมิน!D118</f>
        <v>0</v>
      </c>
      <c r="E118" s="53">
        <f>นักเรียนประเมิน!E118</f>
        <v>0</v>
      </c>
      <c r="F118" s="54">
        <f>นักเรียนประเมิน!F118</f>
        <v>0</v>
      </c>
      <c r="G118" s="126" t="str">
        <f>ครูประเมินนักเรียน!G118</f>
        <v>หญิง</v>
      </c>
      <c r="H118" s="126" t="str">
        <f>'ประเมิน 5 ด้านครูที่ปรึกษา'!I118</f>
        <v>มีปัญหา</v>
      </c>
      <c r="I118" s="126" t="str">
        <f>'ประเมิน 5 ด้านครูที่ปรึกษา'!K118</f>
        <v>มีปัญหา</v>
      </c>
      <c r="J118" s="126" t="str">
        <f>'ประเมิน 5 ด้านครูที่ปรึกษา'!M118</f>
        <v>มีปัญหา</v>
      </c>
      <c r="K118" s="126" t="str">
        <f>'ประเมิน 5 ด้านครูที่ปรึกษา'!O118</f>
        <v>มีปัญหา</v>
      </c>
      <c r="L118" s="121" t="e">
        <f>'ประเมิน 5 ด้านครูที่ปรึกษา'!Q118</f>
        <v>#VALUE!</v>
      </c>
      <c r="M118" s="126" t="str">
        <f>'ประเมิน 5 ด้านครูที่ปรึกษา'!S118</f>
        <v>มีจุดแข็ง</v>
      </c>
    </row>
    <row r="119" spans="1:13" ht="21.95" customHeight="1" x14ac:dyDescent="0.5">
      <c r="A119" s="51" t="str">
        <f>นักเรียนประเมิน!A119</f>
        <v>116</v>
      </c>
      <c r="B119" s="51">
        <f>นักเรียนประเมิน!B119</f>
        <v>0</v>
      </c>
      <c r="C119" s="51">
        <f>นักเรียนประเมิน!C119</f>
        <v>0</v>
      </c>
      <c r="D119" s="52">
        <f>นักเรียนประเมิน!D119</f>
        <v>0</v>
      </c>
      <c r="E119" s="53">
        <f>นักเรียนประเมิน!E119</f>
        <v>0</v>
      </c>
      <c r="F119" s="54">
        <f>นักเรียนประเมิน!F119</f>
        <v>0</v>
      </c>
      <c r="G119" s="126" t="str">
        <f>ครูประเมินนักเรียน!G119</f>
        <v>หญิง</v>
      </c>
      <c r="H119" s="126" t="str">
        <f>'ประเมิน 5 ด้านครูที่ปรึกษา'!I119</f>
        <v>มีปัญหา</v>
      </c>
      <c r="I119" s="126" t="str">
        <f>'ประเมิน 5 ด้านครูที่ปรึกษา'!K119</f>
        <v>มีปัญหา</v>
      </c>
      <c r="J119" s="126" t="str">
        <f>'ประเมิน 5 ด้านครูที่ปรึกษา'!M119</f>
        <v>มีปัญหา</v>
      </c>
      <c r="K119" s="126" t="str">
        <f>'ประเมิน 5 ด้านครูที่ปรึกษา'!O119</f>
        <v>มีปัญหา</v>
      </c>
      <c r="L119" s="121" t="e">
        <f>'ประเมิน 5 ด้านครูที่ปรึกษา'!Q119</f>
        <v>#VALUE!</v>
      </c>
      <c r="M119" s="126" t="str">
        <f>'ประเมิน 5 ด้านครูที่ปรึกษา'!S119</f>
        <v>มีจุดแข็ง</v>
      </c>
    </row>
    <row r="120" spans="1:13" ht="21.95" customHeight="1" x14ac:dyDescent="0.5">
      <c r="A120" s="51" t="str">
        <f>นักเรียนประเมิน!A120</f>
        <v>117</v>
      </c>
      <c r="B120" s="51">
        <f>นักเรียนประเมิน!B120</f>
        <v>0</v>
      </c>
      <c r="C120" s="51">
        <f>นักเรียนประเมิน!C120</f>
        <v>0</v>
      </c>
      <c r="D120" s="52">
        <f>นักเรียนประเมิน!D120</f>
        <v>0</v>
      </c>
      <c r="E120" s="53">
        <f>นักเรียนประเมิน!E120</f>
        <v>0</v>
      </c>
      <c r="F120" s="54">
        <f>นักเรียนประเมิน!F120</f>
        <v>0</v>
      </c>
      <c r="G120" s="126" t="str">
        <f>ครูประเมินนักเรียน!G120</f>
        <v>หญิง</v>
      </c>
      <c r="H120" s="126" t="str">
        <f>'ประเมิน 5 ด้านครูที่ปรึกษา'!I120</f>
        <v>มีปัญหา</v>
      </c>
      <c r="I120" s="126" t="str">
        <f>'ประเมิน 5 ด้านครูที่ปรึกษา'!K120</f>
        <v>มีปัญหา</v>
      </c>
      <c r="J120" s="126" t="str">
        <f>'ประเมิน 5 ด้านครูที่ปรึกษา'!M120</f>
        <v>มีปัญหา</v>
      </c>
      <c r="K120" s="126" t="str">
        <f>'ประเมิน 5 ด้านครูที่ปรึกษา'!O120</f>
        <v>มีปัญหา</v>
      </c>
      <c r="L120" s="121" t="e">
        <f>'ประเมิน 5 ด้านครูที่ปรึกษา'!Q120</f>
        <v>#VALUE!</v>
      </c>
      <c r="M120" s="126" t="str">
        <f>'ประเมิน 5 ด้านครูที่ปรึกษา'!S120</f>
        <v>มีจุดแข็ง</v>
      </c>
    </row>
    <row r="121" spans="1:13" ht="21.95" customHeight="1" x14ac:dyDescent="0.5">
      <c r="A121" s="51" t="str">
        <f>นักเรียนประเมิน!A121</f>
        <v>118</v>
      </c>
      <c r="B121" s="51">
        <f>นักเรียนประเมิน!B121</f>
        <v>0</v>
      </c>
      <c r="C121" s="51">
        <f>นักเรียนประเมิน!C121</f>
        <v>0</v>
      </c>
      <c r="D121" s="52">
        <f>นักเรียนประเมิน!D121</f>
        <v>0</v>
      </c>
      <c r="E121" s="53">
        <f>นักเรียนประเมิน!E121</f>
        <v>0</v>
      </c>
      <c r="F121" s="54">
        <f>นักเรียนประเมิน!F121</f>
        <v>0</v>
      </c>
      <c r="G121" s="126" t="str">
        <f>ครูประเมินนักเรียน!G121</f>
        <v>หญิง</v>
      </c>
      <c r="H121" s="126" t="str">
        <f>'ประเมิน 5 ด้านครูที่ปรึกษา'!I121</f>
        <v>มีปัญหา</v>
      </c>
      <c r="I121" s="126" t="str">
        <f>'ประเมิน 5 ด้านครูที่ปรึกษา'!K121</f>
        <v>มีปัญหา</v>
      </c>
      <c r="J121" s="126" t="str">
        <f>'ประเมิน 5 ด้านครูที่ปรึกษา'!M121</f>
        <v>มีปัญหา</v>
      </c>
      <c r="K121" s="126" t="str">
        <f>'ประเมิน 5 ด้านครูที่ปรึกษา'!O121</f>
        <v>มีปัญหา</v>
      </c>
      <c r="L121" s="121" t="e">
        <f>'ประเมิน 5 ด้านครูที่ปรึกษา'!Q121</f>
        <v>#VALUE!</v>
      </c>
      <c r="M121" s="126" t="str">
        <f>'ประเมิน 5 ด้านครูที่ปรึกษา'!S121</f>
        <v>มีจุดแข็ง</v>
      </c>
    </row>
    <row r="122" spans="1:13" ht="21.95" customHeight="1" x14ac:dyDescent="0.5">
      <c r="A122" s="51" t="str">
        <f>นักเรียนประเมิน!A122</f>
        <v>119</v>
      </c>
      <c r="B122" s="51">
        <f>นักเรียนประเมิน!B122</f>
        <v>0</v>
      </c>
      <c r="C122" s="51">
        <f>นักเรียนประเมิน!C122</f>
        <v>0</v>
      </c>
      <c r="D122" s="52">
        <f>นักเรียนประเมิน!D122</f>
        <v>0</v>
      </c>
      <c r="E122" s="53">
        <f>นักเรียนประเมิน!E122</f>
        <v>0</v>
      </c>
      <c r="F122" s="54">
        <f>นักเรียนประเมิน!F122</f>
        <v>0</v>
      </c>
      <c r="G122" s="126" t="str">
        <f>ครูประเมินนักเรียน!G122</f>
        <v>หญิง</v>
      </c>
      <c r="H122" s="126" t="str">
        <f>'ประเมิน 5 ด้านครูที่ปรึกษา'!I122</f>
        <v>มีปัญหา</v>
      </c>
      <c r="I122" s="126" t="str">
        <f>'ประเมิน 5 ด้านครูที่ปรึกษา'!K122</f>
        <v>มีปัญหา</v>
      </c>
      <c r="J122" s="126" t="str">
        <f>'ประเมิน 5 ด้านครูที่ปรึกษา'!M122</f>
        <v>มีปัญหา</v>
      </c>
      <c r="K122" s="126" t="str">
        <f>'ประเมิน 5 ด้านครูที่ปรึกษา'!O122</f>
        <v>มีปัญหา</v>
      </c>
      <c r="L122" s="121" t="e">
        <f>'ประเมิน 5 ด้านครูที่ปรึกษา'!Q122</f>
        <v>#VALUE!</v>
      </c>
      <c r="M122" s="126" t="str">
        <f>'ประเมิน 5 ด้านครูที่ปรึกษา'!S122</f>
        <v>มีจุดแข็ง</v>
      </c>
    </row>
    <row r="123" spans="1:13" ht="21.95" customHeight="1" x14ac:dyDescent="0.5">
      <c r="A123" s="51" t="str">
        <f>นักเรียนประเมิน!A123</f>
        <v>120</v>
      </c>
      <c r="B123" s="51">
        <f>นักเรียนประเมิน!B123</f>
        <v>0</v>
      </c>
      <c r="C123" s="51">
        <f>นักเรียนประเมิน!C123</f>
        <v>0</v>
      </c>
      <c r="D123" s="52">
        <f>นักเรียนประเมิน!D123</f>
        <v>0</v>
      </c>
      <c r="E123" s="53">
        <f>นักเรียนประเมิน!E123</f>
        <v>0</v>
      </c>
      <c r="F123" s="54">
        <f>นักเรียนประเมิน!F123</f>
        <v>0</v>
      </c>
      <c r="G123" s="126" t="str">
        <f>ครูประเมินนักเรียน!G123</f>
        <v>หญิง</v>
      </c>
      <c r="H123" s="126" t="str">
        <f>'ประเมิน 5 ด้านครูที่ปรึกษา'!I123</f>
        <v>มีปัญหา</v>
      </c>
      <c r="I123" s="126" t="str">
        <f>'ประเมิน 5 ด้านครูที่ปรึกษา'!K123</f>
        <v>มีปัญหา</v>
      </c>
      <c r="J123" s="126" t="str">
        <f>'ประเมิน 5 ด้านครูที่ปรึกษา'!M123</f>
        <v>มีปัญหา</v>
      </c>
      <c r="K123" s="126" t="str">
        <f>'ประเมิน 5 ด้านครูที่ปรึกษา'!O123</f>
        <v>มีปัญหา</v>
      </c>
      <c r="L123" s="121" t="e">
        <f>'ประเมิน 5 ด้านครูที่ปรึกษา'!Q123</f>
        <v>#VALUE!</v>
      </c>
      <c r="M123" s="126" t="str">
        <f>'ประเมิน 5 ด้านครูที่ปรึกษา'!S123</f>
        <v>มีจุดแข็ง</v>
      </c>
    </row>
    <row r="124" spans="1:13" ht="21.95" customHeight="1" x14ac:dyDescent="0.5">
      <c r="A124" s="51" t="str">
        <f>นักเรียนประเมิน!A124</f>
        <v>121</v>
      </c>
      <c r="B124" s="51">
        <f>นักเรียนประเมิน!B124</f>
        <v>0</v>
      </c>
      <c r="C124" s="51">
        <f>นักเรียนประเมิน!C124</f>
        <v>0</v>
      </c>
      <c r="D124" s="52">
        <f>นักเรียนประเมิน!D124</f>
        <v>0</v>
      </c>
      <c r="E124" s="53">
        <f>นักเรียนประเมิน!E124</f>
        <v>0</v>
      </c>
      <c r="F124" s="54">
        <f>นักเรียนประเมิน!F124</f>
        <v>0</v>
      </c>
      <c r="G124" s="126" t="str">
        <f>ครูประเมินนักเรียน!G124</f>
        <v>หญิง</v>
      </c>
      <c r="H124" s="126" t="str">
        <f>'ประเมิน 5 ด้านครูที่ปรึกษา'!I124</f>
        <v>มีปัญหา</v>
      </c>
      <c r="I124" s="126" t="str">
        <f>'ประเมิน 5 ด้านครูที่ปรึกษา'!K124</f>
        <v>มีปัญหา</v>
      </c>
      <c r="J124" s="126" t="str">
        <f>'ประเมิน 5 ด้านครูที่ปรึกษา'!M124</f>
        <v>มีปัญหา</v>
      </c>
      <c r="K124" s="126" t="str">
        <f>'ประเมิน 5 ด้านครูที่ปรึกษา'!O124</f>
        <v>มีปัญหา</v>
      </c>
      <c r="L124" s="121" t="e">
        <f>'ประเมิน 5 ด้านครูที่ปรึกษา'!Q124</f>
        <v>#VALUE!</v>
      </c>
      <c r="M124" s="126" t="str">
        <f>'ประเมิน 5 ด้านครูที่ปรึกษา'!S124</f>
        <v>มีจุดแข็ง</v>
      </c>
    </row>
    <row r="125" spans="1:13" ht="21.95" customHeight="1" x14ac:dyDescent="0.5">
      <c r="A125" s="51" t="str">
        <f>นักเรียนประเมิน!A125</f>
        <v>122</v>
      </c>
      <c r="B125" s="51">
        <f>นักเรียนประเมิน!B125</f>
        <v>0</v>
      </c>
      <c r="C125" s="51">
        <f>นักเรียนประเมิน!C125</f>
        <v>0</v>
      </c>
      <c r="D125" s="52">
        <f>นักเรียนประเมิน!D125</f>
        <v>0</v>
      </c>
      <c r="E125" s="53">
        <f>นักเรียนประเมิน!E125</f>
        <v>0</v>
      </c>
      <c r="F125" s="54">
        <f>นักเรียนประเมิน!F125</f>
        <v>0</v>
      </c>
      <c r="G125" s="126" t="str">
        <f>ครูประเมินนักเรียน!G125</f>
        <v>หญิง</v>
      </c>
      <c r="H125" s="126" t="str">
        <f>'ประเมิน 5 ด้านครูที่ปรึกษา'!I125</f>
        <v>มีปัญหา</v>
      </c>
      <c r="I125" s="126" t="str">
        <f>'ประเมิน 5 ด้านครูที่ปรึกษา'!K125</f>
        <v>มีปัญหา</v>
      </c>
      <c r="J125" s="126" t="str">
        <f>'ประเมิน 5 ด้านครูที่ปรึกษา'!M125</f>
        <v>มีปัญหา</v>
      </c>
      <c r="K125" s="126" t="str">
        <f>'ประเมิน 5 ด้านครูที่ปรึกษา'!O125</f>
        <v>มีปัญหา</v>
      </c>
      <c r="L125" s="121" t="e">
        <f>'ประเมิน 5 ด้านครูที่ปรึกษา'!Q125</f>
        <v>#VALUE!</v>
      </c>
      <c r="M125" s="126" t="str">
        <f>'ประเมิน 5 ด้านครูที่ปรึกษา'!S125</f>
        <v>มีจุดแข็ง</v>
      </c>
    </row>
    <row r="126" spans="1:13" ht="21.95" customHeight="1" x14ac:dyDescent="0.5">
      <c r="A126" s="51" t="str">
        <f>นักเรียนประเมิน!A126</f>
        <v>123</v>
      </c>
      <c r="B126" s="51">
        <f>นักเรียนประเมิน!B126</f>
        <v>0</v>
      </c>
      <c r="C126" s="51">
        <f>นักเรียนประเมิน!C126</f>
        <v>0</v>
      </c>
      <c r="D126" s="52">
        <f>นักเรียนประเมิน!D126</f>
        <v>0</v>
      </c>
      <c r="E126" s="53">
        <f>นักเรียนประเมิน!E126</f>
        <v>0</v>
      </c>
      <c r="F126" s="54">
        <f>นักเรียนประเมิน!F126</f>
        <v>0</v>
      </c>
      <c r="G126" s="126" t="str">
        <f>ครูประเมินนักเรียน!G126</f>
        <v>หญิง</v>
      </c>
      <c r="H126" s="126" t="str">
        <f>'ประเมิน 5 ด้านครูที่ปรึกษา'!I126</f>
        <v>มีปัญหา</v>
      </c>
      <c r="I126" s="126" t="str">
        <f>'ประเมิน 5 ด้านครูที่ปรึกษา'!K126</f>
        <v>มีปัญหา</v>
      </c>
      <c r="J126" s="126" t="str">
        <f>'ประเมิน 5 ด้านครูที่ปรึกษา'!M126</f>
        <v>มีปัญหา</v>
      </c>
      <c r="K126" s="126" t="str">
        <f>'ประเมิน 5 ด้านครูที่ปรึกษา'!O126</f>
        <v>มีปัญหา</v>
      </c>
      <c r="L126" s="121" t="e">
        <f>'ประเมิน 5 ด้านครูที่ปรึกษา'!Q126</f>
        <v>#VALUE!</v>
      </c>
      <c r="M126" s="126" t="str">
        <f>'ประเมิน 5 ด้านครูที่ปรึกษา'!S126</f>
        <v>มีจุดแข็ง</v>
      </c>
    </row>
    <row r="127" spans="1:13" ht="21.95" customHeight="1" x14ac:dyDescent="0.5">
      <c r="A127" s="51" t="str">
        <f>นักเรียนประเมิน!A127</f>
        <v>124</v>
      </c>
      <c r="B127" s="51">
        <f>นักเรียนประเมิน!B127</f>
        <v>0</v>
      </c>
      <c r="C127" s="51">
        <f>นักเรียนประเมิน!C127</f>
        <v>0</v>
      </c>
      <c r="D127" s="52">
        <f>นักเรียนประเมิน!D127</f>
        <v>0</v>
      </c>
      <c r="E127" s="53">
        <f>นักเรียนประเมิน!E127</f>
        <v>0</v>
      </c>
      <c r="F127" s="54">
        <f>นักเรียนประเมิน!F127</f>
        <v>0</v>
      </c>
      <c r="G127" s="126" t="str">
        <f>ครูประเมินนักเรียน!G127</f>
        <v>หญิง</v>
      </c>
      <c r="H127" s="126" t="str">
        <f>'ประเมิน 5 ด้านครูที่ปรึกษา'!I127</f>
        <v>มีปัญหา</v>
      </c>
      <c r="I127" s="126" t="str">
        <f>'ประเมิน 5 ด้านครูที่ปรึกษา'!K127</f>
        <v>มีปัญหา</v>
      </c>
      <c r="J127" s="126" t="str">
        <f>'ประเมิน 5 ด้านครูที่ปรึกษา'!M127</f>
        <v>มีปัญหา</v>
      </c>
      <c r="K127" s="126" t="str">
        <f>'ประเมิน 5 ด้านครูที่ปรึกษา'!O127</f>
        <v>มีปัญหา</v>
      </c>
      <c r="L127" s="121" t="e">
        <f>'ประเมิน 5 ด้านครูที่ปรึกษา'!Q127</f>
        <v>#VALUE!</v>
      </c>
      <c r="M127" s="126" t="str">
        <f>'ประเมิน 5 ด้านครูที่ปรึกษา'!S127</f>
        <v>มีจุดแข็ง</v>
      </c>
    </row>
    <row r="128" spans="1:13" ht="21.95" customHeight="1" x14ac:dyDescent="0.5">
      <c r="A128" s="51" t="str">
        <f>นักเรียนประเมิน!A128</f>
        <v>125</v>
      </c>
      <c r="B128" s="51">
        <f>นักเรียนประเมิน!B128</f>
        <v>0</v>
      </c>
      <c r="C128" s="51">
        <f>นักเรียนประเมิน!C128</f>
        <v>0</v>
      </c>
      <c r="D128" s="52">
        <f>นักเรียนประเมิน!D128</f>
        <v>0</v>
      </c>
      <c r="E128" s="53">
        <f>นักเรียนประเมิน!E128</f>
        <v>0</v>
      </c>
      <c r="F128" s="54">
        <f>นักเรียนประเมิน!F128</f>
        <v>0</v>
      </c>
      <c r="G128" s="126" t="str">
        <f>ครูประเมินนักเรียน!G128</f>
        <v>หญิง</v>
      </c>
      <c r="H128" s="126" t="str">
        <f>'ประเมิน 5 ด้านครูที่ปรึกษา'!I128</f>
        <v>มีปัญหา</v>
      </c>
      <c r="I128" s="126" t="str">
        <f>'ประเมิน 5 ด้านครูที่ปรึกษา'!K128</f>
        <v>มีปัญหา</v>
      </c>
      <c r="J128" s="126" t="str">
        <f>'ประเมิน 5 ด้านครูที่ปรึกษา'!M128</f>
        <v>มีปัญหา</v>
      </c>
      <c r="K128" s="126" t="str">
        <f>'ประเมิน 5 ด้านครูที่ปรึกษา'!O128</f>
        <v>มีปัญหา</v>
      </c>
      <c r="L128" s="121" t="e">
        <f>'ประเมิน 5 ด้านครูที่ปรึกษา'!Q128</f>
        <v>#VALUE!</v>
      </c>
      <c r="M128" s="126" t="str">
        <f>'ประเมิน 5 ด้านครูที่ปรึกษา'!S128</f>
        <v>มีจุดแข็ง</v>
      </c>
    </row>
    <row r="129" spans="1:13" ht="21.95" customHeight="1" x14ac:dyDescent="0.5">
      <c r="A129" s="51" t="str">
        <f>นักเรียนประเมิน!A129</f>
        <v>126</v>
      </c>
      <c r="B129" s="51">
        <f>นักเรียนประเมิน!B129</f>
        <v>0</v>
      </c>
      <c r="C129" s="51">
        <f>นักเรียนประเมิน!C129</f>
        <v>0</v>
      </c>
      <c r="D129" s="52">
        <f>นักเรียนประเมิน!D129</f>
        <v>0</v>
      </c>
      <c r="E129" s="53">
        <f>นักเรียนประเมิน!E129</f>
        <v>0</v>
      </c>
      <c r="F129" s="54">
        <f>นักเรียนประเมิน!F129</f>
        <v>0</v>
      </c>
      <c r="G129" s="126" t="str">
        <f>ครูประเมินนักเรียน!G129</f>
        <v>หญิง</v>
      </c>
      <c r="H129" s="126" t="str">
        <f>'ประเมิน 5 ด้านครูที่ปรึกษา'!I129</f>
        <v>มีปัญหา</v>
      </c>
      <c r="I129" s="126" t="str">
        <f>'ประเมิน 5 ด้านครูที่ปรึกษา'!K129</f>
        <v>มีปัญหา</v>
      </c>
      <c r="J129" s="126" t="str">
        <f>'ประเมิน 5 ด้านครูที่ปรึกษา'!M129</f>
        <v>มีปัญหา</v>
      </c>
      <c r="K129" s="126" t="str">
        <f>'ประเมิน 5 ด้านครูที่ปรึกษา'!O129</f>
        <v>มีปัญหา</v>
      </c>
      <c r="L129" s="121" t="e">
        <f>'ประเมิน 5 ด้านครูที่ปรึกษา'!Q129</f>
        <v>#VALUE!</v>
      </c>
      <c r="M129" s="126" t="str">
        <f>'ประเมิน 5 ด้านครูที่ปรึกษา'!S129</f>
        <v>มีจุดแข็ง</v>
      </c>
    </row>
    <row r="130" spans="1:13" ht="21.95" customHeight="1" x14ac:dyDescent="0.5">
      <c r="A130" s="51" t="str">
        <f>นักเรียนประเมิน!A130</f>
        <v>127</v>
      </c>
      <c r="B130" s="51">
        <f>นักเรียนประเมิน!B130</f>
        <v>0</v>
      </c>
      <c r="C130" s="51">
        <f>นักเรียนประเมิน!C130</f>
        <v>0</v>
      </c>
      <c r="D130" s="52">
        <f>นักเรียนประเมิน!D130</f>
        <v>0</v>
      </c>
      <c r="E130" s="53">
        <f>นักเรียนประเมิน!E130</f>
        <v>0</v>
      </c>
      <c r="F130" s="54">
        <f>นักเรียนประเมิน!F130</f>
        <v>0</v>
      </c>
      <c r="G130" s="126" t="str">
        <f>ครูประเมินนักเรียน!G130</f>
        <v>หญิง</v>
      </c>
      <c r="H130" s="126" t="str">
        <f>'ประเมิน 5 ด้านครูที่ปรึกษา'!I130</f>
        <v>มีปัญหา</v>
      </c>
      <c r="I130" s="126" t="str">
        <f>'ประเมิน 5 ด้านครูที่ปรึกษา'!K130</f>
        <v>มีปัญหา</v>
      </c>
      <c r="J130" s="126" t="str">
        <f>'ประเมิน 5 ด้านครูที่ปรึกษา'!M130</f>
        <v>มีปัญหา</v>
      </c>
      <c r="K130" s="126" t="str">
        <f>'ประเมิน 5 ด้านครูที่ปรึกษา'!O130</f>
        <v>มีปัญหา</v>
      </c>
      <c r="L130" s="121" t="e">
        <f>'ประเมิน 5 ด้านครูที่ปรึกษา'!Q130</f>
        <v>#VALUE!</v>
      </c>
      <c r="M130" s="126" t="str">
        <f>'ประเมิน 5 ด้านครูที่ปรึกษา'!S130</f>
        <v>มีจุดแข็ง</v>
      </c>
    </row>
    <row r="131" spans="1:13" ht="21.95" customHeight="1" x14ac:dyDescent="0.5">
      <c r="A131" s="51" t="str">
        <f>นักเรียนประเมิน!A131</f>
        <v>128</v>
      </c>
      <c r="B131" s="51">
        <f>นักเรียนประเมิน!B131</f>
        <v>0</v>
      </c>
      <c r="C131" s="51">
        <f>นักเรียนประเมิน!C131</f>
        <v>0</v>
      </c>
      <c r="D131" s="52">
        <f>นักเรียนประเมิน!D131</f>
        <v>0</v>
      </c>
      <c r="E131" s="53">
        <f>นักเรียนประเมิน!E131</f>
        <v>0</v>
      </c>
      <c r="F131" s="54">
        <f>นักเรียนประเมิน!F131</f>
        <v>0</v>
      </c>
      <c r="G131" s="126" t="str">
        <f>ครูประเมินนักเรียน!G131</f>
        <v>หญิง</v>
      </c>
      <c r="H131" s="126" t="str">
        <f>'ประเมิน 5 ด้านครูที่ปรึกษา'!I131</f>
        <v>มีปัญหา</v>
      </c>
      <c r="I131" s="126" t="str">
        <f>'ประเมิน 5 ด้านครูที่ปรึกษา'!K131</f>
        <v>มีปัญหา</v>
      </c>
      <c r="J131" s="126" t="str">
        <f>'ประเมิน 5 ด้านครูที่ปรึกษา'!M131</f>
        <v>มีปัญหา</v>
      </c>
      <c r="K131" s="126" t="str">
        <f>'ประเมิน 5 ด้านครูที่ปรึกษา'!O131</f>
        <v>มีปัญหา</v>
      </c>
      <c r="L131" s="121" t="e">
        <f>'ประเมิน 5 ด้านครูที่ปรึกษา'!Q131</f>
        <v>#VALUE!</v>
      </c>
      <c r="M131" s="126" t="str">
        <f>'ประเมิน 5 ด้านครูที่ปรึกษา'!S131</f>
        <v>มีจุดแข็ง</v>
      </c>
    </row>
    <row r="132" spans="1:13" ht="21.95" customHeight="1" x14ac:dyDescent="0.5">
      <c r="A132" s="51" t="str">
        <f>นักเรียนประเมิน!A132</f>
        <v>129</v>
      </c>
      <c r="B132" s="51">
        <f>นักเรียนประเมิน!B132</f>
        <v>0</v>
      </c>
      <c r="C132" s="51">
        <f>นักเรียนประเมิน!C132</f>
        <v>0</v>
      </c>
      <c r="D132" s="52">
        <f>นักเรียนประเมิน!D132</f>
        <v>0</v>
      </c>
      <c r="E132" s="53">
        <f>นักเรียนประเมิน!E132</f>
        <v>0</v>
      </c>
      <c r="F132" s="54">
        <f>นักเรียนประเมิน!F132</f>
        <v>0</v>
      </c>
      <c r="G132" s="126" t="str">
        <f>ครูประเมินนักเรียน!G132</f>
        <v>หญิง</v>
      </c>
      <c r="H132" s="126" t="str">
        <f>'ประเมิน 5 ด้านครูที่ปรึกษา'!I132</f>
        <v>มีปัญหา</v>
      </c>
      <c r="I132" s="126" t="str">
        <f>'ประเมิน 5 ด้านครูที่ปรึกษา'!K132</f>
        <v>มีปัญหา</v>
      </c>
      <c r="J132" s="126" t="str">
        <f>'ประเมิน 5 ด้านครูที่ปรึกษา'!M132</f>
        <v>มีปัญหา</v>
      </c>
      <c r="K132" s="126" t="str">
        <f>'ประเมิน 5 ด้านครูที่ปรึกษา'!O132</f>
        <v>มีปัญหา</v>
      </c>
      <c r="L132" s="121" t="e">
        <f>'ประเมิน 5 ด้านครูที่ปรึกษา'!Q132</f>
        <v>#VALUE!</v>
      </c>
      <c r="M132" s="126" t="str">
        <f>'ประเมิน 5 ด้านครูที่ปรึกษา'!S132</f>
        <v>มีจุดแข็ง</v>
      </c>
    </row>
    <row r="133" spans="1:13" ht="21.95" customHeight="1" x14ac:dyDescent="0.5">
      <c r="A133" s="51" t="str">
        <f>นักเรียนประเมิน!A133</f>
        <v>130</v>
      </c>
      <c r="B133" s="51">
        <f>นักเรียนประเมิน!B133</f>
        <v>0</v>
      </c>
      <c r="C133" s="51">
        <f>นักเรียนประเมิน!C133</f>
        <v>0</v>
      </c>
      <c r="D133" s="52">
        <f>นักเรียนประเมิน!D133</f>
        <v>0</v>
      </c>
      <c r="E133" s="53">
        <f>นักเรียนประเมิน!E133</f>
        <v>0</v>
      </c>
      <c r="F133" s="54">
        <f>นักเรียนประเมิน!F133</f>
        <v>0</v>
      </c>
      <c r="G133" s="126" t="str">
        <f>ครูประเมินนักเรียน!G133</f>
        <v>หญิง</v>
      </c>
      <c r="H133" s="126" t="str">
        <f>'ประเมิน 5 ด้านครูที่ปรึกษา'!I133</f>
        <v>มีปัญหา</v>
      </c>
      <c r="I133" s="126" t="str">
        <f>'ประเมิน 5 ด้านครูที่ปรึกษา'!K133</f>
        <v>มีปัญหา</v>
      </c>
      <c r="J133" s="126" t="str">
        <f>'ประเมิน 5 ด้านครูที่ปรึกษา'!M133</f>
        <v>มีปัญหา</v>
      </c>
      <c r="K133" s="126" t="str">
        <f>'ประเมิน 5 ด้านครูที่ปรึกษา'!O133</f>
        <v>มีปัญหา</v>
      </c>
      <c r="L133" s="121" t="e">
        <f>'ประเมิน 5 ด้านครูที่ปรึกษา'!Q133</f>
        <v>#VALUE!</v>
      </c>
      <c r="M133" s="126" t="str">
        <f>'ประเมิน 5 ด้านครูที่ปรึกษา'!S133</f>
        <v>มีจุดแข็ง</v>
      </c>
    </row>
    <row r="134" spans="1:13" ht="21.95" customHeight="1" x14ac:dyDescent="0.5">
      <c r="A134" s="51" t="str">
        <f>นักเรียนประเมิน!A134</f>
        <v>131</v>
      </c>
      <c r="B134" s="51">
        <f>นักเรียนประเมิน!B134</f>
        <v>0</v>
      </c>
      <c r="C134" s="51">
        <f>นักเรียนประเมิน!C134</f>
        <v>0</v>
      </c>
      <c r="D134" s="52">
        <f>นักเรียนประเมิน!D134</f>
        <v>0</v>
      </c>
      <c r="E134" s="53">
        <f>นักเรียนประเมิน!E134</f>
        <v>0</v>
      </c>
      <c r="F134" s="54">
        <f>นักเรียนประเมิน!F134</f>
        <v>0</v>
      </c>
      <c r="G134" s="126" t="str">
        <f>ครูประเมินนักเรียน!G134</f>
        <v>หญิง</v>
      </c>
      <c r="H134" s="126" t="str">
        <f>'ประเมิน 5 ด้านครูที่ปรึกษา'!I134</f>
        <v>มีปัญหา</v>
      </c>
      <c r="I134" s="126" t="str">
        <f>'ประเมิน 5 ด้านครูที่ปรึกษา'!K134</f>
        <v>มีปัญหา</v>
      </c>
      <c r="J134" s="126" t="str">
        <f>'ประเมิน 5 ด้านครูที่ปรึกษา'!M134</f>
        <v>มีปัญหา</v>
      </c>
      <c r="K134" s="126" t="str">
        <f>'ประเมิน 5 ด้านครูที่ปรึกษา'!O134</f>
        <v>มีปัญหา</v>
      </c>
      <c r="L134" s="121" t="e">
        <f>'ประเมิน 5 ด้านครูที่ปรึกษา'!Q134</f>
        <v>#VALUE!</v>
      </c>
      <c r="M134" s="126" t="str">
        <f>'ประเมิน 5 ด้านครูที่ปรึกษา'!S134</f>
        <v>มีจุดแข็ง</v>
      </c>
    </row>
    <row r="135" spans="1:13" ht="21.95" customHeight="1" x14ac:dyDescent="0.5">
      <c r="A135" s="51" t="str">
        <f>นักเรียนประเมิน!A135</f>
        <v>132</v>
      </c>
      <c r="B135" s="51">
        <f>นักเรียนประเมิน!B135</f>
        <v>0</v>
      </c>
      <c r="C135" s="51">
        <f>นักเรียนประเมิน!C135</f>
        <v>0</v>
      </c>
      <c r="D135" s="52">
        <f>นักเรียนประเมิน!D135</f>
        <v>0</v>
      </c>
      <c r="E135" s="53">
        <f>นักเรียนประเมิน!E135</f>
        <v>0</v>
      </c>
      <c r="F135" s="54">
        <f>นักเรียนประเมิน!F135</f>
        <v>0</v>
      </c>
      <c r="G135" s="126" t="str">
        <f>ครูประเมินนักเรียน!G135</f>
        <v>หญิง</v>
      </c>
      <c r="H135" s="126" t="str">
        <f>'ประเมิน 5 ด้านครูที่ปรึกษา'!I135</f>
        <v>มีปัญหา</v>
      </c>
      <c r="I135" s="126" t="str">
        <f>'ประเมิน 5 ด้านครูที่ปรึกษา'!K135</f>
        <v>มีปัญหา</v>
      </c>
      <c r="J135" s="126" t="str">
        <f>'ประเมิน 5 ด้านครูที่ปรึกษา'!M135</f>
        <v>มีปัญหา</v>
      </c>
      <c r="K135" s="126" t="str">
        <f>'ประเมิน 5 ด้านครูที่ปรึกษา'!O135</f>
        <v>มีปัญหา</v>
      </c>
      <c r="L135" s="121" t="e">
        <f>'ประเมิน 5 ด้านครูที่ปรึกษา'!Q135</f>
        <v>#VALUE!</v>
      </c>
      <c r="M135" s="126" t="str">
        <f>'ประเมิน 5 ด้านครูที่ปรึกษา'!S135</f>
        <v>มีจุดแข็ง</v>
      </c>
    </row>
    <row r="136" spans="1:13" ht="21.95" customHeight="1" x14ac:dyDescent="0.5">
      <c r="A136" s="51" t="str">
        <f>นักเรียนประเมิน!A136</f>
        <v>133</v>
      </c>
      <c r="B136" s="51">
        <f>นักเรียนประเมิน!B136</f>
        <v>0</v>
      </c>
      <c r="C136" s="51">
        <f>นักเรียนประเมิน!C136</f>
        <v>0</v>
      </c>
      <c r="D136" s="52">
        <f>นักเรียนประเมิน!D136</f>
        <v>0</v>
      </c>
      <c r="E136" s="53">
        <f>นักเรียนประเมิน!E136</f>
        <v>0</v>
      </c>
      <c r="F136" s="54">
        <f>นักเรียนประเมิน!F136</f>
        <v>0</v>
      </c>
      <c r="G136" s="126" t="str">
        <f>ครูประเมินนักเรียน!G136</f>
        <v>หญิง</v>
      </c>
      <c r="H136" s="126" t="str">
        <f>'ประเมิน 5 ด้านครูที่ปรึกษา'!I136</f>
        <v>มีปัญหา</v>
      </c>
      <c r="I136" s="126" t="str">
        <f>'ประเมิน 5 ด้านครูที่ปรึกษา'!K136</f>
        <v>มีปัญหา</v>
      </c>
      <c r="J136" s="126" t="str">
        <f>'ประเมิน 5 ด้านครูที่ปรึกษา'!M136</f>
        <v>มีปัญหา</v>
      </c>
      <c r="K136" s="126" t="str">
        <f>'ประเมิน 5 ด้านครูที่ปรึกษา'!O136</f>
        <v>มีปัญหา</v>
      </c>
      <c r="L136" s="121" t="e">
        <f>'ประเมิน 5 ด้านครูที่ปรึกษา'!Q136</f>
        <v>#VALUE!</v>
      </c>
      <c r="M136" s="126" t="str">
        <f>'ประเมิน 5 ด้านครูที่ปรึกษา'!S136</f>
        <v>มีจุดแข็ง</v>
      </c>
    </row>
    <row r="137" spans="1:13" ht="21.95" customHeight="1" x14ac:dyDescent="0.5">
      <c r="A137" s="51" t="str">
        <f>นักเรียนประเมิน!A137</f>
        <v>134</v>
      </c>
      <c r="B137" s="51">
        <f>นักเรียนประเมิน!B137</f>
        <v>0</v>
      </c>
      <c r="C137" s="51">
        <f>นักเรียนประเมิน!C137</f>
        <v>0</v>
      </c>
      <c r="D137" s="52">
        <f>นักเรียนประเมิน!D137</f>
        <v>0</v>
      </c>
      <c r="E137" s="53">
        <f>นักเรียนประเมิน!E137</f>
        <v>0</v>
      </c>
      <c r="F137" s="54">
        <f>นักเรียนประเมิน!F137</f>
        <v>0</v>
      </c>
      <c r="G137" s="126" t="str">
        <f>ครูประเมินนักเรียน!G137</f>
        <v>หญิง</v>
      </c>
      <c r="H137" s="126" t="str">
        <f>'ประเมิน 5 ด้านครูที่ปรึกษา'!I137</f>
        <v>มีปัญหา</v>
      </c>
      <c r="I137" s="126" t="str">
        <f>'ประเมิน 5 ด้านครูที่ปรึกษา'!K137</f>
        <v>มีปัญหา</v>
      </c>
      <c r="J137" s="126" t="str">
        <f>'ประเมิน 5 ด้านครูที่ปรึกษา'!M137</f>
        <v>มีปัญหา</v>
      </c>
      <c r="K137" s="126" t="str">
        <f>'ประเมิน 5 ด้านครูที่ปรึกษา'!O137</f>
        <v>มีปัญหา</v>
      </c>
      <c r="L137" s="121" t="e">
        <f>'ประเมิน 5 ด้านครูที่ปรึกษา'!Q137</f>
        <v>#VALUE!</v>
      </c>
      <c r="M137" s="126" t="str">
        <f>'ประเมิน 5 ด้านครูที่ปรึกษา'!S137</f>
        <v>มีจุดแข็ง</v>
      </c>
    </row>
    <row r="138" spans="1:13" ht="21.95" customHeight="1" x14ac:dyDescent="0.5">
      <c r="A138" s="51" t="str">
        <f>นักเรียนประเมิน!A138</f>
        <v>135</v>
      </c>
      <c r="B138" s="51">
        <f>นักเรียนประเมิน!B138</f>
        <v>0</v>
      </c>
      <c r="C138" s="51">
        <f>นักเรียนประเมิน!C138</f>
        <v>0</v>
      </c>
      <c r="D138" s="52">
        <f>นักเรียนประเมิน!D138</f>
        <v>0</v>
      </c>
      <c r="E138" s="53">
        <f>นักเรียนประเมิน!E138</f>
        <v>0</v>
      </c>
      <c r="F138" s="54">
        <f>นักเรียนประเมิน!F138</f>
        <v>0</v>
      </c>
      <c r="G138" s="126" t="str">
        <f>ครูประเมินนักเรียน!G138</f>
        <v>หญิง</v>
      </c>
      <c r="H138" s="126" t="str">
        <f>'ประเมิน 5 ด้านครูที่ปรึกษา'!I138</f>
        <v>มีปัญหา</v>
      </c>
      <c r="I138" s="126" t="str">
        <f>'ประเมิน 5 ด้านครูที่ปรึกษา'!K138</f>
        <v>มีปัญหา</v>
      </c>
      <c r="J138" s="126" t="str">
        <f>'ประเมิน 5 ด้านครูที่ปรึกษา'!M138</f>
        <v>มีปัญหา</v>
      </c>
      <c r="K138" s="126" t="str">
        <f>'ประเมิน 5 ด้านครูที่ปรึกษา'!O138</f>
        <v>มีปัญหา</v>
      </c>
      <c r="L138" s="121" t="e">
        <f>'ประเมิน 5 ด้านครูที่ปรึกษา'!Q138</f>
        <v>#VALUE!</v>
      </c>
      <c r="M138" s="126" t="str">
        <f>'ประเมิน 5 ด้านครูที่ปรึกษา'!S138</f>
        <v>มีจุดแข็ง</v>
      </c>
    </row>
    <row r="139" spans="1:13" ht="21.95" customHeight="1" x14ac:dyDescent="0.5">
      <c r="A139" s="51" t="str">
        <f>นักเรียนประเมิน!A139</f>
        <v>136</v>
      </c>
      <c r="B139" s="51">
        <f>นักเรียนประเมิน!B139</f>
        <v>0</v>
      </c>
      <c r="C139" s="51">
        <f>นักเรียนประเมิน!C139</f>
        <v>0</v>
      </c>
      <c r="D139" s="52">
        <f>นักเรียนประเมิน!D139</f>
        <v>0</v>
      </c>
      <c r="E139" s="53">
        <f>นักเรียนประเมิน!E139</f>
        <v>0</v>
      </c>
      <c r="F139" s="54">
        <f>นักเรียนประเมิน!F139</f>
        <v>0</v>
      </c>
      <c r="G139" s="126" t="str">
        <f>ครูประเมินนักเรียน!G139</f>
        <v>หญิง</v>
      </c>
      <c r="H139" s="126" t="str">
        <f>'ประเมิน 5 ด้านครูที่ปรึกษา'!I139</f>
        <v>มีปัญหา</v>
      </c>
      <c r="I139" s="126" t="str">
        <f>'ประเมิน 5 ด้านครูที่ปรึกษา'!K139</f>
        <v>มีปัญหา</v>
      </c>
      <c r="J139" s="126" t="str">
        <f>'ประเมิน 5 ด้านครูที่ปรึกษา'!M139</f>
        <v>มีปัญหา</v>
      </c>
      <c r="K139" s="126" t="str">
        <f>'ประเมิน 5 ด้านครูที่ปรึกษา'!O139</f>
        <v>มีปัญหา</v>
      </c>
      <c r="L139" s="121" t="e">
        <f>'ประเมิน 5 ด้านครูที่ปรึกษา'!Q139</f>
        <v>#VALUE!</v>
      </c>
      <c r="M139" s="126" t="str">
        <f>'ประเมิน 5 ด้านครูที่ปรึกษา'!S139</f>
        <v>มีจุดแข็ง</v>
      </c>
    </row>
    <row r="140" spans="1:13" ht="21.95" customHeight="1" x14ac:dyDescent="0.5">
      <c r="A140" s="51" t="str">
        <f>นักเรียนประเมิน!A140</f>
        <v>137</v>
      </c>
      <c r="B140" s="51">
        <f>นักเรียนประเมิน!B140</f>
        <v>0</v>
      </c>
      <c r="C140" s="51">
        <f>นักเรียนประเมิน!C140</f>
        <v>0</v>
      </c>
      <c r="D140" s="52">
        <f>นักเรียนประเมิน!D140</f>
        <v>0</v>
      </c>
      <c r="E140" s="53">
        <f>นักเรียนประเมิน!E140</f>
        <v>0</v>
      </c>
      <c r="F140" s="54">
        <f>นักเรียนประเมิน!F140</f>
        <v>0</v>
      </c>
      <c r="G140" s="126" t="str">
        <f>ครูประเมินนักเรียน!G140</f>
        <v>หญิง</v>
      </c>
      <c r="H140" s="126" t="str">
        <f>'ประเมิน 5 ด้านครูที่ปรึกษา'!I140</f>
        <v>มีปัญหา</v>
      </c>
      <c r="I140" s="126" t="str">
        <f>'ประเมิน 5 ด้านครูที่ปรึกษา'!K140</f>
        <v>มีปัญหา</v>
      </c>
      <c r="J140" s="126" t="str">
        <f>'ประเมิน 5 ด้านครูที่ปรึกษา'!M140</f>
        <v>มีปัญหา</v>
      </c>
      <c r="K140" s="126" t="str">
        <f>'ประเมิน 5 ด้านครูที่ปรึกษา'!O140</f>
        <v>มีปัญหา</v>
      </c>
      <c r="L140" s="121" t="e">
        <f>'ประเมิน 5 ด้านครูที่ปรึกษา'!Q140</f>
        <v>#VALUE!</v>
      </c>
      <c r="M140" s="126" t="str">
        <f>'ประเมิน 5 ด้านครูที่ปรึกษา'!S140</f>
        <v>มีจุดแข็ง</v>
      </c>
    </row>
    <row r="141" spans="1:13" ht="21.95" customHeight="1" x14ac:dyDescent="0.5">
      <c r="A141" s="51" t="str">
        <f>นักเรียนประเมิน!A141</f>
        <v>138</v>
      </c>
      <c r="B141" s="51">
        <f>นักเรียนประเมิน!B141</f>
        <v>0</v>
      </c>
      <c r="C141" s="51">
        <f>นักเรียนประเมิน!C141</f>
        <v>0</v>
      </c>
      <c r="D141" s="52">
        <f>นักเรียนประเมิน!D141</f>
        <v>0</v>
      </c>
      <c r="E141" s="53">
        <f>นักเรียนประเมิน!E141</f>
        <v>0</v>
      </c>
      <c r="F141" s="54">
        <f>นักเรียนประเมิน!F141</f>
        <v>0</v>
      </c>
      <c r="G141" s="126" t="str">
        <f>ครูประเมินนักเรียน!G141</f>
        <v>หญิง</v>
      </c>
      <c r="H141" s="126" t="str">
        <f>'ประเมิน 5 ด้านครูที่ปรึกษา'!I141</f>
        <v>มีปัญหา</v>
      </c>
      <c r="I141" s="126" t="str">
        <f>'ประเมิน 5 ด้านครูที่ปรึกษา'!K141</f>
        <v>มีปัญหา</v>
      </c>
      <c r="J141" s="126" t="str">
        <f>'ประเมิน 5 ด้านครูที่ปรึกษา'!M141</f>
        <v>มีปัญหา</v>
      </c>
      <c r="K141" s="126" t="str">
        <f>'ประเมิน 5 ด้านครูที่ปรึกษา'!O141</f>
        <v>มีปัญหา</v>
      </c>
      <c r="L141" s="121" t="e">
        <f>'ประเมิน 5 ด้านครูที่ปรึกษา'!Q141</f>
        <v>#VALUE!</v>
      </c>
      <c r="M141" s="126" t="str">
        <f>'ประเมิน 5 ด้านครูที่ปรึกษา'!S141</f>
        <v>มีจุดแข็ง</v>
      </c>
    </row>
    <row r="142" spans="1:13" ht="21.95" customHeight="1" x14ac:dyDescent="0.5">
      <c r="A142" s="51" t="str">
        <f>นักเรียนประเมิน!A142</f>
        <v>139</v>
      </c>
      <c r="B142" s="51">
        <f>นักเรียนประเมิน!B142</f>
        <v>0</v>
      </c>
      <c r="C142" s="51">
        <f>นักเรียนประเมิน!C142</f>
        <v>0</v>
      </c>
      <c r="D142" s="52">
        <f>นักเรียนประเมิน!D142</f>
        <v>0</v>
      </c>
      <c r="E142" s="53">
        <f>นักเรียนประเมิน!E142</f>
        <v>0</v>
      </c>
      <c r="F142" s="54">
        <f>นักเรียนประเมิน!F142</f>
        <v>0</v>
      </c>
      <c r="G142" s="126" t="str">
        <f>ครูประเมินนักเรียน!G142</f>
        <v>หญิง</v>
      </c>
      <c r="H142" s="126" t="str">
        <f>'ประเมิน 5 ด้านครูที่ปรึกษา'!I142</f>
        <v>มีปัญหา</v>
      </c>
      <c r="I142" s="126" t="str">
        <f>'ประเมิน 5 ด้านครูที่ปรึกษา'!K142</f>
        <v>มีปัญหา</v>
      </c>
      <c r="J142" s="126" t="str">
        <f>'ประเมิน 5 ด้านครูที่ปรึกษา'!M142</f>
        <v>มีปัญหา</v>
      </c>
      <c r="K142" s="126" t="str">
        <f>'ประเมิน 5 ด้านครูที่ปรึกษา'!O142</f>
        <v>มีปัญหา</v>
      </c>
      <c r="L142" s="121" t="e">
        <f>'ประเมิน 5 ด้านครูที่ปรึกษา'!Q142</f>
        <v>#VALUE!</v>
      </c>
      <c r="M142" s="126" t="str">
        <f>'ประเมิน 5 ด้านครูที่ปรึกษา'!S142</f>
        <v>มีจุดแข็ง</v>
      </c>
    </row>
    <row r="143" spans="1:13" ht="21.95" customHeight="1" x14ac:dyDescent="0.5">
      <c r="A143" s="51" t="str">
        <f>นักเรียนประเมิน!A143</f>
        <v>140</v>
      </c>
      <c r="B143" s="51">
        <f>นักเรียนประเมิน!B143</f>
        <v>0</v>
      </c>
      <c r="C143" s="51">
        <f>นักเรียนประเมิน!C143</f>
        <v>0</v>
      </c>
      <c r="D143" s="52">
        <f>นักเรียนประเมิน!D143</f>
        <v>0</v>
      </c>
      <c r="E143" s="53">
        <f>นักเรียนประเมิน!E143</f>
        <v>0</v>
      </c>
      <c r="F143" s="54">
        <f>นักเรียนประเมิน!F143</f>
        <v>0</v>
      </c>
      <c r="G143" s="126" t="str">
        <f>ครูประเมินนักเรียน!G143</f>
        <v>หญิง</v>
      </c>
      <c r="H143" s="126" t="str">
        <f>'ประเมิน 5 ด้านครูที่ปรึกษา'!I143</f>
        <v>มีปัญหา</v>
      </c>
      <c r="I143" s="126" t="str">
        <f>'ประเมิน 5 ด้านครูที่ปรึกษา'!K143</f>
        <v>มีปัญหา</v>
      </c>
      <c r="J143" s="126" t="str">
        <f>'ประเมิน 5 ด้านครูที่ปรึกษา'!M143</f>
        <v>มีปัญหา</v>
      </c>
      <c r="K143" s="126" t="str">
        <f>'ประเมิน 5 ด้านครูที่ปรึกษา'!O143</f>
        <v>มีปัญหา</v>
      </c>
      <c r="L143" s="121" t="e">
        <f>'ประเมิน 5 ด้านครูที่ปรึกษา'!Q143</f>
        <v>#VALUE!</v>
      </c>
      <c r="M143" s="126" t="str">
        <f>'ประเมิน 5 ด้านครูที่ปรึกษา'!S143</f>
        <v>มีจุดแข็ง</v>
      </c>
    </row>
    <row r="144" spans="1:13" ht="21.95" customHeight="1" x14ac:dyDescent="0.5">
      <c r="A144" s="51" t="str">
        <f>นักเรียนประเมิน!A144</f>
        <v>141</v>
      </c>
      <c r="B144" s="51">
        <f>นักเรียนประเมิน!B144</f>
        <v>0</v>
      </c>
      <c r="C144" s="51">
        <f>นักเรียนประเมิน!C144</f>
        <v>0</v>
      </c>
      <c r="D144" s="52">
        <f>นักเรียนประเมิน!D144</f>
        <v>0</v>
      </c>
      <c r="E144" s="53">
        <f>นักเรียนประเมิน!E144</f>
        <v>0</v>
      </c>
      <c r="F144" s="54">
        <f>นักเรียนประเมิน!F144</f>
        <v>0</v>
      </c>
      <c r="G144" s="126" t="str">
        <f>ครูประเมินนักเรียน!G144</f>
        <v>หญิง</v>
      </c>
      <c r="H144" s="126" t="str">
        <f>'ประเมิน 5 ด้านครูที่ปรึกษา'!I144</f>
        <v>มีปัญหา</v>
      </c>
      <c r="I144" s="126" t="str">
        <f>'ประเมิน 5 ด้านครูที่ปรึกษา'!K144</f>
        <v>มีปัญหา</v>
      </c>
      <c r="J144" s="126" t="str">
        <f>'ประเมิน 5 ด้านครูที่ปรึกษา'!M144</f>
        <v>มีปัญหา</v>
      </c>
      <c r="K144" s="126" t="str">
        <f>'ประเมิน 5 ด้านครูที่ปรึกษา'!O144</f>
        <v>มีปัญหา</v>
      </c>
      <c r="L144" s="121" t="e">
        <f>'ประเมิน 5 ด้านครูที่ปรึกษา'!Q144</f>
        <v>#VALUE!</v>
      </c>
      <c r="M144" s="126" t="str">
        <f>'ประเมิน 5 ด้านครูที่ปรึกษา'!S144</f>
        <v>มีจุดแข็ง</v>
      </c>
    </row>
    <row r="145" spans="1:13" ht="21.95" customHeight="1" x14ac:dyDescent="0.5">
      <c r="A145" s="51" t="str">
        <f>นักเรียนประเมิน!A145</f>
        <v>142</v>
      </c>
      <c r="B145" s="51">
        <f>นักเรียนประเมิน!B145</f>
        <v>0</v>
      </c>
      <c r="C145" s="51">
        <f>นักเรียนประเมิน!C145</f>
        <v>0</v>
      </c>
      <c r="D145" s="52">
        <f>นักเรียนประเมิน!D145</f>
        <v>0</v>
      </c>
      <c r="E145" s="53">
        <f>นักเรียนประเมิน!E145</f>
        <v>0</v>
      </c>
      <c r="F145" s="54">
        <f>นักเรียนประเมิน!F145</f>
        <v>0</v>
      </c>
      <c r="G145" s="126" t="str">
        <f>ครูประเมินนักเรียน!G145</f>
        <v>หญิง</v>
      </c>
      <c r="H145" s="126" t="str">
        <f>'ประเมิน 5 ด้านครูที่ปรึกษา'!I145</f>
        <v>มีปัญหา</v>
      </c>
      <c r="I145" s="126" t="str">
        <f>'ประเมิน 5 ด้านครูที่ปรึกษา'!K145</f>
        <v>มีปัญหา</v>
      </c>
      <c r="J145" s="126" t="str">
        <f>'ประเมิน 5 ด้านครูที่ปรึกษา'!M145</f>
        <v>มีปัญหา</v>
      </c>
      <c r="K145" s="126" t="str">
        <f>'ประเมิน 5 ด้านครูที่ปรึกษา'!O145</f>
        <v>มีปัญหา</v>
      </c>
      <c r="L145" s="121" t="e">
        <f>'ประเมิน 5 ด้านครูที่ปรึกษา'!Q145</f>
        <v>#VALUE!</v>
      </c>
      <c r="M145" s="126" t="str">
        <f>'ประเมิน 5 ด้านครูที่ปรึกษา'!S145</f>
        <v>มีจุดแข็ง</v>
      </c>
    </row>
    <row r="146" spans="1:13" ht="21.95" customHeight="1" x14ac:dyDescent="0.5">
      <c r="A146" s="51" t="str">
        <f>นักเรียนประเมิน!A146</f>
        <v>143</v>
      </c>
      <c r="B146" s="51">
        <f>นักเรียนประเมิน!B146</f>
        <v>0</v>
      </c>
      <c r="C146" s="51">
        <f>นักเรียนประเมิน!C146</f>
        <v>0</v>
      </c>
      <c r="D146" s="52">
        <f>นักเรียนประเมิน!D146</f>
        <v>0</v>
      </c>
      <c r="E146" s="53">
        <f>นักเรียนประเมิน!E146</f>
        <v>0</v>
      </c>
      <c r="F146" s="54">
        <f>นักเรียนประเมิน!F146</f>
        <v>0</v>
      </c>
      <c r="G146" s="126" t="str">
        <f>ครูประเมินนักเรียน!G146</f>
        <v>หญิง</v>
      </c>
      <c r="H146" s="126" t="str">
        <f>'ประเมิน 5 ด้านครูที่ปรึกษา'!I146</f>
        <v>มีปัญหา</v>
      </c>
      <c r="I146" s="126" t="str">
        <f>'ประเมิน 5 ด้านครูที่ปรึกษา'!K146</f>
        <v>มีปัญหา</v>
      </c>
      <c r="J146" s="126" t="str">
        <f>'ประเมิน 5 ด้านครูที่ปรึกษา'!M146</f>
        <v>มีปัญหา</v>
      </c>
      <c r="K146" s="126" t="str">
        <f>'ประเมิน 5 ด้านครูที่ปรึกษา'!O146</f>
        <v>มีปัญหา</v>
      </c>
      <c r="L146" s="121" t="e">
        <f>'ประเมิน 5 ด้านครูที่ปรึกษา'!Q146</f>
        <v>#VALUE!</v>
      </c>
      <c r="M146" s="126" t="str">
        <f>'ประเมิน 5 ด้านครูที่ปรึกษา'!S146</f>
        <v>มีจุดแข็ง</v>
      </c>
    </row>
    <row r="147" spans="1:13" ht="21.95" customHeight="1" x14ac:dyDescent="0.5">
      <c r="A147" s="51" t="str">
        <f>นักเรียนประเมิน!A147</f>
        <v>144</v>
      </c>
      <c r="B147" s="51">
        <f>นักเรียนประเมิน!B147</f>
        <v>0</v>
      </c>
      <c r="C147" s="51">
        <f>นักเรียนประเมิน!C147</f>
        <v>0</v>
      </c>
      <c r="D147" s="52">
        <f>นักเรียนประเมิน!D147</f>
        <v>0</v>
      </c>
      <c r="E147" s="53">
        <f>นักเรียนประเมิน!E147</f>
        <v>0</v>
      </c>
      <c r="F147" s="54">
        <f>นักเรียนประเมิน!F147</f>
        <v>0</v>
      </c>
      <c r="G147" s="126" t="str">
        <f>ครูประเมินนักเรียน!G147</f>
        <v>หญิง</v>
      </c>
      <c r="H147" s="126" t="str">
        <f>'ประเมิน 5 ด้านครูที่ปรึกษา'!I147</f>
        <v>มีปัญหา</v>
      </c>
      <c r="I147" s="126" t="str">
        <f>'ประเมิน 5 ด้านครูที่ปรึกษา'!K147</f>
        <v>มีปัญหา</v>
      </c>
      <c r="J147" s="126" t="str">
        <f>'ประเมิน 5 ด้านครูที่ปรึกษา'!M147</f>
        <v>มีปัญหา</v>
      </c>
      <c r="K147" s="126" t="str">
        <f>'ประเมิน 5 ด้านครูที่ปรึกษา'!O147</f>
        <v>มีปัญหา</v>
      </c>
      <c r="L147" s="121" t="e">
        <f>'ประเมิน 5 ด้านครูที่ปรึกษา'!Q147</f>
        <v>#VALUE!</v>
      </c>
      <c r="M147" s="126" t="str">
        <f>'ประเมิน 5 ด้านครูที่ปรึกษา'!S147</f>
        <v>มีจุดแข็ง</v>
      </c>
    </row>
    <row r="148" spans="1:13" ht="21.95" customHeight="1" x14ac:dyDescent="0.5">
      <c r="A148" s="51" t="str">
        <f>นักเรียนประเมิน!A148</f>
        <v>145</v>
      </c>
      <c r="B148" s="51">
        <f>นักเรียนประเมิน!B148</f>
        <v>0</v>
      </c>
      <c r="C148" s="51">
        <f>นักเรียนประเมิน!C148</f>
        <v>0</v>
      </c>
      <c r="D148" s="52">
        <f>นักเรียนประเมิน!D148</f>
        <v>0</v>
      </c>
      <c r="E148" s="53">
        <f>นักเรียนประเมิน!E148</f>
        <v>0</v>
      </c>
      <c r="F148" s="54">
        <f>นักเรียนประเมิน!F148</f>
        <v>0</v>
      </c>
      <c r="G148" s="126" t="str">
        <f>ครูประเมินนักเรียน!G148</f>
        <v>หญิง</v>
      </c>
      <c r="H148" s="126" t="str">
        <f>'ประเมิน 5 ด้านครูที่ปรึกษา'!I148</f>
        <v>มีปัญหา</v>
      </c>
      <c r="I148" s="126" t="str">
        <f>'ประเมิน 5 ด้านครูที่ปรึกษา'!K148</f>
        <v>มีปัญหา</v>
      </c>
      <c r="J148" s="126" t="str">
        <f>'ประเมิน 5 ด้านครูที่ปรึกษา'!M148</f>
        <v>มีปัญหา</v>
      </c>
      <c r="K148" s="126" t="str">
        <f>'ประเมิน 5 ด้านครูที่ปรึกษา'!O148</f>
        <v>มีปัญหา</v>
      </c>
      <c r="L148" s="121" t="e">
        <f>'ประเมิน 5 ด้านครูที่ปรึกษา'!Q148</f>
        <v>#VALUE!</v>
      </c>
      <c r="M148" s="126" t="str">
        <f>'ประเมิน 5 ด้านครูที่ปรึกษา'!S148</f>
        <v>มีจุดแข็ง</v>
      </c>
    </row>
    <row r="149" spans="1:13" ht="21.95" customHeight="1" x14ac:dyDescent="0.5">
      <c r="A149" s="51" t="str">
        <f>นักเรียนประเมิน!A149</f>
        <v>146</v>
      </c>
      <c r="B149" s="51">
        <f>นักเรียนประเมิน!B149</f>
        <v>0</v>
      </c>
      <c r="C149" s="51">
        <f>นักเรียนประเมิน!C149</f>
        <v>0</v>
      </c>
      <c r="D149" s="52">
        <f>นักเรียนประเมิน!D149</f>
        <v>0</v>
      </c>
      <c r="E149" s="53">
        <f>นักเรียนประเมิน!E149</f>
        <v>0</v>
      </c>
      <c r="F149" s="54">
        <f>นักเรียนประเมิน!F149</f>
        <v>0</v>
      </c>
      <c r="G149" s="126" t="str">
        <f>ครูประเมินนักเรียน!G149</f>
        <v>หญิง</v>
      </c>
      <c r="H149" s="126" t="str">
        <f>'ประเมิน 5 ด้านครูที่ปรึกษา'!I149</f>
        <v>มีปัญหา</v>
      </c>
      <c r="I149" s="126" t="str">
        <f>'ประเมิน 5 ด้านครูที่ปรึกษา'!K149</f>
        <v>มีปัญหา</v>
      </c>
      <c r="J149" s="126" t="str">
        <f>'ประเมิน 5 ด้านครูที่ปรึกษา'!M149</f>
        <v>มีปัญหา</v>
      </c>
      <c r="K149" s="126" t="str">
        <f>'ประเมิน 5 ด้านครูที่ปรึกษา'!O149</f>
        <v>มีปัญหา</v>
      </c>
      <c r="L149" s="121" t="e">
        <f>'ประเมิน 5 ด้านครูที่ปรึกษา'!Q149</f>
        <v>#VALUE!</v>
      </c>
      <c r="M149" s="126" t="str">
        <f>'ประเมิน 5 ด้านครูที่ปรึกษา'!S149</f>
        <v>มีจุดแข็ง</v>
      </c>
    </row>
    <row r="150" spans="1:13" ht="21.95" customHeight="1" x14ac:dyDescent="0.5">
      <c r="A150" s="51" t="str">
        <f>นักเรียนประเมิน!A150</f>
        <v>147</v>
      </c>
      <c r="B150" s="51">
        <f>นักเรียนประเมิน!B150</f>
        <v>0</v>
      </c>
      <c r="C150" s="51">
        <f>นักเรียนประเมิน!C150</f>
        <v>0</v>
      </c>
      <c r="D150" s="52">
        <f>นักเรียนประเมิน!D150</f>
        <v>0</v>
      </c>
      <c r="E150" s="53">
        <f>นักเรียนประเมิน!E150</f>
        <v>0</v>
      </c>
      <c r="F150" s="54">
        <f>นักเรียนประเมิน!F150</f>
        <v>0</v>
      </c>
      <c r="G150" s="126" t="str">
        <f>ครูประเมินนักเรียน!G150</f>
        <v>หญิง</v>
      </c>
      <c r="H150" s="126" t="str">
        <f>'ประเมิน 5 ด้านครูที่ปรึกษา'!I150</f>
        <v>มีปัญหา</v>
      </c>
      <c r="I150" s="126" t="str">
        <f>'ประเมิน 5 ด้านครูที่ปรึกษา'!K150</f>
        <v>มีปัญหา</v>
      </c>
      <c r="J150" s="126" t="str">
        <f>'ประเมิน 5 ด้านครูที่ปรึกษา'!M150</f>
        <v>มีปัญหา</v>
      </c>
      <c r="K150" s="126" t="str">
        <f>'ประเมิน 5 ด้านครูที่ปรึกษา'!O150</f>
        <v>มีปัญหา</v>
      </c>
      <c r="L150" s="121" t="e">
        <f>'ประเมิน 5 ด้านครูที่ปรึกษา'!Q150</f>
        <v>#VALUE!</v>
      </c>
      <c r="M150" s="126" t="str">
        <f>'ประเมิน 5 ด้านครูที่ปรึกษา'!S150</f>
        <v>มีจุดแข็ง</v>
      </c>
    </row>
    <row r="151" spans="1:13" ht="21.95" customHeight="1" x14ac:dyDescent="0.5">
      <c r="A151" s="51" t="str">
        <f>นักเรียนประเมิน!A151</f>
        <v>148</v>
      </c>
      <c r="B151" s="51">
        <f>นักเรียนประเมิน!B151</f>
        <v>0</v>
      </c>
      <c r="C151" s="51">
        <f>นักเรียนประเมิน!C151</f>
        <v>0</v>
      </c>
      <c r="D151" s="52">
        <f>นักเรียนประเมิน!D151</f>
        <v>0</v>
      </c>
      <c r="E151" s="53">
        <f>นักเรียนประเมิน!E151</f>
        <v>0</v>
      </c>
      <c r="F151" s="54">
        <f>นักเรียนประเมิน!F151</f>
        <v>0</v>
      </c>
      <c r="G151" s="126" t="str">
        <f>ครูประเมินนักเรียน!G151</f>
        <v>หญิง</v>
      </c>
      <c r="H151" s="126" t="str">
        <f>'ประเมิน 5 ด้านครูที่ปรึกษา'!I151</f>
        <v>มีปัญหา</v>
      </c>
      <c r="I151" s="126" t="str">
        <f>'ประเมิน 5 ด้านครูที่ปรึกษา'!K151</f>
        <v>มีปัญหา</v>
      </c>
      <c r="J151" s="126" t="str">
        <f>'ประเมิน 5 ด้านครูที่ปรึกษา'!M151</f>
        <v>มีปัญหา</v>
      </c>
      <c r="K151" s="126" t="str">
        <f>'ประเมิน 5 ด้านครูที่ปรึกษา'!O151</f>
        <v>มีปัญหา</v>
      </c>
      <c r="L151" s="121" t="e">
        <f>'ประเมิน 5 ด้านครูที่ปรึกษา'!Q151</f>
        <v>#VALUE!</v>
      </c>
      <c r="M151" s="126" t="str">
        <f>'ประเมิน 5 ด้านครูที่ปรึกษา'!S151</f>
        <v>มีจุดแข็ง</v>
      </c>
    </row>
    <row r="152" spans="1:13" ht="21.95" customHeight="1" x14ac:dyDescent="0.5">
      <c r="A152" s="51" t="str">
        <f>นักเรียนประเมิน!A152</f>
        <v>149</v>
      </c>
      <c r="B152" s="51">
        <f>นักเรียนประเมิน!B152</f>
        <v>0</v>
      </c>
      <c r="C152" s="51">
        <f>นักเรียนประเมิน!C152</f>
        <v>0</v>
      </c>
      <c r="D152" s="52">
        <f>นักเรียนประเมิน!D152</f>
        <v>0</v>
      </c>
      <c r="E152" s="53">
        <f>นักเรียนประเมิน!E152</f>
        <v>0</v>
      </c>
      <c r="F152" s="54">
        <f>นักเรียนประเมิน!F152</f>
        <v>0</v>
      </c>
      <c r="G152" s="126" t="str">
        <f>ครูประเมินนักเรียน!G152</f>
        <v>หญิง</v>
      </c>
      <c r="H152" s="126" t="str">
        <f>'ประเมิน 5 ด้านครูที่ปรึกษา'!I152</f>
        <v>มีปัญหา</v>
      </c>
      <c r="I152" s="126" t="str">
        <f>'ประเมิน 5 ด้านครูที่ปรึกษา'!K152</f>
        <v>มีปัญหา</v>
      </c>
      <c r="J152" s="126" t="str">
        <f>'ประเมิน 5 ด้านครูที่ปรึกษา'!M152</f>
        <v>มีปัญหา</v>
      </c>
      <c r="K152" s="126" t="str">
        <f>'ประเมิน 5 ด้านครูที่ปรึกษา'!O152</f>
        <v>มีปัญหา</v>
      </c>
      <c r="L152" s="121" t="e">
        <f>'ประเมิน 5 ด้านครูที่ปรึกษา'!Q152</f>
        <v>#VALUE!</v>
      </c>
      <c r="M152" s="126" t="str">
        <f>'ประเมิน 5 ด้านครูที่ปรึกษา'!S152</f>
        <v>มีจุดแข็ง</v>
      </c>
    </row>
    <row r="153" spans="1:13" ht="21.95" customHeight="1" x14ac:dyDescent="0.5">
      <c r="A153" s="51" t="str">
        <f>นักเรียนประเมิน!A153</f>
        <v>150</v>
      </c>
      <c r="B153" s="51">
        <f>นักเรียนประเมิน!B153</f>
        <v>0</v>
      </c>
      <c r="C153" s="51">
        <f>นักเรียนประเมิน!C153</f>
        <v>0</v>
      </c>
      <c r="D153" s="52">
        <f>นักเรียนประเมิน!D153</f>
        <v>0</v>
      </c>
      <c r="E153" s="53">
        <f>นักเรียนประเมิน!E153</f>
        <v>0</v>
      </c>
      <c r="F153" s="54">
        <f>นักเรียนประเมิน!F153</f>
        <v>0</v>
      </c>
      <c r="G153" s="126" t="str">
        <f>ครูประเมินนักเรียน!G153</f>
        <v>หญิง</v>
      </c>
      <c r="H153" s="126" t="str">
        <f>'ประเมิน 5 ด้านครูที่ปรึกษา'!I153</f>
        <v>มีปัญหา</v>
      </c>
      <c r="I153" s="126" t="str">
        <f>'ประเมิน 5 ด้านครูที่ปรึกษา'!K153</f>
        <v>มีปัญหา</v>
      </c>
      <c r="J153" s="126" t="str">
        <f>'ประเมิน 5 ด้านครูที่ปรึกษา'!M153</f>
        <v>มีปัญหา</v>
      </c>
      <c r="K153" s="126" t="str">
        <f>'ประเมิน 5 ด้านครูที่ปรึกษา'!O153</f>
        <v>มีปัญหา</v>
      </c>
      <c r="L153" s="121" t="e">
        <f>'ประเมิน 5 ด้านครูที่ปรึกษา'!Q153</f>
        <v>#VALUE!</v>
      </c>
      <c r="M153" s="126" t="str">
        <f>'ประเมิน 5 ด้านครูที่ปรึกษา'!S153</f>
        <v>มีจุดแข็ง</v>
      </c>
    </row>
    <row r="154" spans="1:13" ht="21.95" customHeight="1" x14ac:dyDescent="0.5">
      <c r="A154" s="51" t="str">
        <f>นักเรียนประเมิน!A154</f>
        <v>151</v>
      </c>
      <c r="B154" s="51">
        <f>นักเรียนประเมิน!B154</f>
        <v>0</v>
      </c>
      <c r="C154" s="51">
        <f>นักเรียนประเมิน!C154</f>
        <v>0</v>
      </c>
      <c r="D154" s="52">
        <f>นักเรียนประเมิน!D154</f>
        <v>0</v>
      </c>
      <c r="E154" s="53">
        <f>นักเรียนประเมิน!E154</f>
        <v>0</v>
      </c>
      <c r="F154" s="54">
        <f>นักเรียนประเมิน!F154</f>
        <v>0</v>
      </c>
      <c r="G154" s="126" t="str">
        <f>ครูประเมินนักเรียน!G154</f>
        <v>หญิง</v>
      </c>
      <c r="H154" s="126" t="str">
        <f>'ประเมิน 5 ด้านครูที่ปรึกษา'!I154</f>
        <v>มีปัญหา</v>
      </c>
      <c r="I154" s="126" t="str">
        <f>'ประเมิน 5 ด้านครูที่ปรึกษา'!K154</f>
        <v>มีปัญหา</v>
      </c>
      <c r="J154" s="126" t="str">
        <f>'ประเมิน 5 ด้านครูที่ปรึกษา'!M154</f>
        <v>มีปัญหา</v>
      </c>
      <c r="K154" s="126" t="str">
        <f>'ประเมิน 5 ด้านครูที่ปรึกษา'!O154</f>
        <v>มีปัญหา</v>
      </c>
      <c r="L154" s="121" t="e">
        <f>'ประเมิน 5 ด้านครูที่ปรึกษา'!Q154</f>
        <v>#VALUE!</v>
      </c>
      <c r="M154" s="126" t="str">
        <f>'ประเมิน 5 ด้านครูที่ปรึกษา'!S154</f>
        <v>มีจุดแข็ง</v>
      </c>
    </row>
    <row r="155" spans="1:13" ht="21.95" customHeight="1" x14ac:dyDescent="0.5">
      <c r="A155" s="51" t="str">
        <f>นักเรียนประเมิน!A155</f>
        <v>152</v>
      </c>
      <c r="B155" s="51">
        <f>นักเรียนประเมิน!B155</f>
        <v>0</v>
      </c>
      <c r="C155" s="51">
        <f>นักเรียนประเมิน!C155</f>
        <v>0</v>
      </c>
      <c r="D155" s="52">
        <f>นักเรียนประเมิน!D155</f>
        <v>0</v>
      </c>
      <c r="E155" s="53">
        <f>นักเรียนประเมิน!E155</f>
        <v>0</v>
      </c>
      <c r="F155" s="54">
        <f>นักเรียนประเมิน!F155</f>
        <v>0</v>
      </c>
      <c r="G155" s="126" t="str">
        <f>ครูประเมินนักเรียน!G155</f>
        <v>หญิง</v>
      </c>
      <c r="H155" s="126" t="str">
        <f>'ประเมิน 5 ด้านครูที่ปรึกษา'!I155</f>
        <v>มีปัญหา</v>
      </c>
      <c r="I155" s="126" t="str">
        <f>'ประเมิน 5 ด้านครูที่ปรึกษา'!K155</f>
        <v>มีปัญหา</v>
      </c>
      <c r="J155" s="126" t="str">
        <f>'ประเมิน 5 ด้านครูที่ปรึกษา'!M155</f>
        <v>มีปัญหา</v>
      </c>
      <c r="K155" s="126" t="str">
        <f>'ประเมิน 5 ด้านครูที่ปรึกษา'!O155</f>
        <v>มีปัญหา</v>
      </c>
      <c r="L155" s="121" t="e">
        <f>'ประเมิน 5 ด้านครูที่ปรึกษา'!Q155</f>
        <v>#VALUE!</v>
      </c>
      <c r="M155" s="126" t="str">
        <f>'ประเมิน 5 ด้านครูที่ปรึกษา'!S155</f>
        <v>มีจุดแข็ง</v>
      </c>
    </row>
    <row r="156" spans="1:13" ht="21.95" customHeight="1" x14ac:dyDescent="0.5">
      <c r="A156" s="51" t="str">
        <f>นักเรียนประเมิน!A156</f>
        <v>153</v>
      </c>
      <c r="B156" s="51">
        <f>นักเรียนประเมิน!B156</f>
        <v>0</v>
      </c>
      <c r="C156" s="51">
        <f>นักเรียนประเมิน!C156</f>
        <v>0</v>
      </c>
      <c r="D156" s="52">
        <f>นักเรียนประเมิน!D156</f>
        <v>0</v>
      </c>
      <c r="E156" s="53">
        <f>นักเรียนประเมิน!E156</f>
        <v>0</v>
      </c>
      <c r="F156" s="54">
        <f>นักเรียนประเมิน!F156</f>
        <v>0</v>
      </c>
      <c r="G156" s="126" t="str">
        <f>ครูประเมินนักเรียน!G156</f>
        <v>หญิง</v>
      </c>
      <c r="H156" s="126" t="str">
        <f>'ประเมิน 5 ด้านครูที่ปรึกษา'!I156</f>
        <v>มีปัญหา</v>
      </c>
      <c r="I156" s="126" t="str">
        <f>'ประเมิน 5 ด้านครูที่ปรึกษา'!K156</f>
        <v>มีปัญหา</v>
      </c>
      <c r="J156" s="126" t="str">
        <f>'ประเมิน 5 ด้านครูที่ปรึกษา'!M156</f>
        <v>มีปัญหา</v>
      </c>
      <c r="K156" s="126" t="str">
        <f>'ประเมิน 5 ด้านครูที่ปรึกษา'!O156</f>
        <v>มีปัญหา</v>
      </c>
      <c r="L156" s="121" t="e">
        <f>'ประเมิน 5 ด้านครูที่ปรึกษา'!Q156</f>
        <v>#VALUE!</v>
      </c>
      <c r="M156" s="126" t="str">
        <f>'ประเมิน 5 ด้านครูที่ปรึกษา'!S156</f>
        <v>มีจุดแข็ง</v>
      </c>
    </row>
    <row r="157" spans="1:13" ht="21.95" customHeight="1" x14ac:dyDescent="0.5">
      <c r="A157" s="51" t="str">
        <f>นักเรียนประเมิน!A157</f>
        <v>154</v>
      </c>
      <c r="B157" s="51">
        <f>นักเรียนประเมิน!B157</f>
        <v>0</v>
      </c>
      <c r="C157" s="51">
        <f>นักเรียนประเมิน!C157</f>
        <v>0</v>
      </c>
      <c r="D157" s="52">
        <f>นักเรียนประเมิน!D157</f>
        <v>0</v>
      </c>
      <c r="E157" s="53">
        <f>นักเรียนประเมิน!E157</f>
        <v>0</v>
      </c>
      <c r="F157" s="54">
        <f>นักเรียนประเมิน!F157</f>
        <v>0</v>
      </c>
      <c r="G157" s="126" t="str">
        <f>ครูประเมินนักเรียน!G157</f>
        <v>หญิง</v>
      </c>
      <c r="H157" s="126" t="str">
        <f>'ประเมิน 5 ด้านครูที่ปรึกษา'!I157</f>
        <v>มีปัญหา</v>
      </c>
      <c r="I157" s="126" t="str">
        <f>'ประเมิน 5 ด้านครูที่ปรึกษา'!K157</f>
        <v>มีปัญหา</v>
      </c>
      <c r="J157" s="126" t="str">
        <f>'ประเมิน 5 ด้านครูที่ปรึกษา'!M157</f>
        <v>มีปัญหา</v>
      </c>
      <c r="K157" s="126" t="str">
        <f>'ประเมิน 5 ด้านครูที่ปรึกษา'!O157</f>
        <v>มีปัญหา</v>
      </c>
      <c r="L157" s="121" t="e">
        <f>'ประเมิน 5 ด้านครูที่ปรึกษา'!Q157</f>
        <v>#VALUE!</v>
      </c>
      <c r="M157" s="126" t="str">
        <f>'ประเมิน 5 ด้านครูที่ปรึกษา'!S157</f>
        <v>มีจุดแข็ง</v>
      </c>
    </row>
    <row r="158" spans="1:13" ht="21.95" customHeight="1" x14ac:dyDescent="0.5">
      <c r="A158" s="51" t="str">
        <f>นักเรียนประเมิน!A158</f>
        <v>155</v>
      </c>
      <c r="B158" s="51">
        <f>นักเรียนประเมิน!B158</f>
        <v>0</v>
      </c>
      <c r="C158" s="51">
        <f>นักเรียนประเมิน!C158</f>
        <v>0</v>
      </c>
      <c r="D158" s="52">
        <f>นักเรียนประเมิน!D158</f>
        <v>0</v>
      </c>
      <c r="E158" s="53">
        <f>นักเรียนประเมิน!E158</f>
        <v>0</v>
      </c>
      <c r="F158" s="54">
        <f>นักเรียนประเมิน!F158</f>
        <v>0</v>
      </c>
      <c r="G158" s="126" t="str">
        <f>ครูประเมินนักเรียน!G158</f>
        <v>หญิง</v>
      </c>
      <c r="H158" s="126" t="str">
        <f>'ประเมิน 5 ด้านครูที่ปรึกษา'!I158</f>
        <v>มีปัญหา</v>
      </c>
      <c r="I158" s="126" t="str">
        <f>'ประเมิน 5 ด้านครูที่ปรึกษา'!K158</f>
        <v>มีปัญหา</v>
      </c>
      <c r="J158" s="126" t="str">
        <f>'ประเมิน 5 ด้านครูที่ปรึกษา'!M158</f>
        <v>มีปัญหา</v>
      </c>
      <c r="K158" s="126" t="str">
        <f>'ประเมิน 5 ด้านครูที่ปรึกษา'!O158</f>
        <v>มีปัญหา</v>
      </c>
      <c r="L158" s="121" t="e">
        <f>'ประเมิน 5 ด้านครูที่ปรึกษา'!Q158</f>
        <v>#VALUE!</v>
      </c>
      <c r="M158" s="126" t="str">
        <f>'ประเมิน 5 ด้านครูที่ปรึกษา'!S158</f>
        <v>มีจุดแข็ง</v>
      </c>
    </row>
    <row r="159" spans="1:13" ht="21.95" customHeight="1" x14ac:dyDescent="0.5">
      <c r="A159" s="51" t="str">
        <f>นักเรียนประเมิน!A159</f>
        <v>156</v>
      </c>
      <c r="B159" s="51">
        <f>นักเรียนประเมิน!B159</f>
        <v>0</v>
      </c>
      <c r="C159" s="51">
        <f>นักเรียนประเมิน!C159</f>
        <v>0</v>
      </c>
      <c r="D159" s="52">
        <f>นักเรียนประเมิน!D159</f>
        <v>0</v>
      </c>
      <c r="E159" s="53">
        <f>นักเรียนประเมิน!E159</f>
        <v>0</v>
      </c>
      <c r="F159" s="54">
        <f>นักเรียนประเมิน!F159</f>
        <v>0</v>
      </c>
      <c r="G159" s="126" t="str">
        <f>ครูประเมินนักเรียน!G159</f>
        <v>หญิง</v>
      </c>
      <c r="H159" s="126" t="str">
        <f>'ประเมิน 5 ด้านครูที่ปรึกษา'!I159</f>
        <v>มีปัญหา</v>
      </c>
      <c r="I159" s="126" t="str">
        <f>'ประเมิน 5 ด้านครูที่ปรึกษา'!K159</f>
        <v>มีปัญหา</v>
      </c>
      <c r="J159" s="126" t="str">
        <f>'ประเมิน 5 ด้านครูที่ปรึกษา'!M159</f>
        <v>มีปัญหา</v>
      </c>
      <c r="K159" s="126" t="str">
        <f>'ประเมิน 5 ด้านครูที่ปรึกษา'!O159</f>
        <v>มีปัญหา</v>
      </c>
      <c r="L159" s="121" t="e">
        <f>'ประเมิน 5 ด้านครูที่ปรึกษา'!Q159</f>
        <v>#VALUE!</v>
      </c>
      <c r="M159" s="126" t="str">
        <f>'ประเมิน 5 ด้านครูที่ปรึกษา'!S159</f>
        <v>มีจุดแข็ง</v>
      </c>
    </row>
    <row r="160" spans="1:13" ht="21.95" customHeight="1" x14ac:dyDescent="0.5">
      <c r="A160" s="51" t="str">
        <f>นักเรียนประเมิน!A160</f>
        <v>157</v>
      </c>
      <c r="B160" s="51">
        <f>นักเรียนประเมิน!B160</f>
        <v>0</v>
      </c>
      <c r="C160" s="51">
        <f>นักเรียนประเมิน!C160</f>
        <v>0</v>
      </c>
      <c r="D160" s="52">
        <f>นักเรียนประเมิน!D160</f>
        <v>0</v>
      </c>
      <c r="E160" s="53">
        <f>นักเรียนประเมิน!E160</f>
        <v>0</v>
      </c>
      <c r="F160" s="54">
        <f>นักเรียนประเมิน!F160</f>
        <v>0</v>
      </c>
      <c r="G160" s="126" t="str">
        <f>ครูประเมินนักเรียน!G160</f>
        <v>หญิง</v>
      </c>
      <c r="H160" s="126" t="str">
        <f>'ประเมิน 5 ด้านครูที่ปรึกษา'!I160</f>
        <v>มีปัญหา</v>
      </c>
      <c r="I160" s="126" t="str">
        <f>'ประเมิน 5 ด้านครูที่ปรึกษา'!K160</f>
        <v>มีปัญหา</v>
      </c>
      <c r="J160" s="126" t="str">
        <f>'ประเมิน 5 ด้านครูที่ปรึกษา'!M160</f>
        <v>มีปัญหา</v>
      </c>
      <c r="K160" s="126" t="str">
        <f>'ประเมิน 5 ด้านครูที่ปรึกษา'!O160</f>
        <v>มีปัญหา</v>
      </c>
      <c r="L160" s="121" t="e">
        <f>'ประเมิน 5 ด้านครูที่ปรึกษา'!Q160</f>
        <v>#VALUE!</v>
      </c>
      <c r="M160" s="126" t="str">
        <f>'ประเมิน 5 ด้านครูที่ปรึกษา'!S160</f>
        <v>มีจุดแข็ง</v>
      </c>
    </row>
    <row r="161" spans="1:13" ht="21.95" customHeight="1" x14ac:dyDescent="0.5">
      <c r="A161" s="51" t="str">
        <f>นักเรียนประเมิน!A161</f>
        <v>158</v>
      </c>
      <c r="B161" s="51">
        <f>นักเรียนประเมิน!B161</f>
        <v>0</v>
      </c>
      <c r="C161" s="51">
        <f>นักเรียนประเมิน!C161</f>
        <v>0</v>
      </c>
      <c r="D161" s="52">
        <f>นักเรียนประเมิน!D161</f>
        <v>0</v>
      </c>
      <c r="E161" s="53">
        <f>นักเรียนประเมิน!E161</f>
        <v>0</v>
      </c>
      <c r="F161" s="54">
        <f>นักเรียนประเมิน!F161</f>
        <v>0</v>
      </c>
      <c r="G161" s="126" t="str">
        <f>ครูประเมินนักเรียน!G161</f>
        <v>หญิง</v>
      </c>
      <c r="H161" s="126" t="str">
        <f>'ประเมิน 5 ด้านครูที่ปรึกษา'!I161</f>
        <v>มีปัญหา</v>
      </c>
      <c r="I161" s="126" t="str">
        <f>'ประเมิน 5 ด้านครูที่ปรึกษา'!K161</f>
        <v>มีปัญหา</v>
      </c>
      <c r="J161" s="126" t="str">
        <f>'ประเมิน 5 ด้านครูที่ปรึกษา'!M161</f>
        <v>มีปัญหา</v>
      </c>
      <c r="K161" s="126" t="str">
        <f>'ประเมิน 5 ด้านครูที่ปรึกษา'!O161</f>
        <v>มีปัญหา</v>
      </c>
      <c r="L161" s="121" t="e">
        <f>'ประเมิน 5 ด้านครูที่ปรึกษา'!Q161</f>
        <v>#VALUE!</v>
      </c>
      <c r="M161" s="126" t="str">
        <f>'ประเมิน 5 ด้านครูที่ปรึกษา'!S161</f>
        <v>มีจุดแข็ง</v>
      </c>
    </row>
    <row r="162" spans="1:13" ht="21.95" customHeight="1" x14ac:dyDescent="0.5">
      <c r="A162" s="51" t="str">
        <f>นักเรียนประเมิน!A162</f>
        <v>159</v>
      </c>
      <c r="B162" s="51">
        <f>นักเรียนประเมิน!B162</f>
        <v>0</v>
      </c>
      <c r="C162" s="51">
        <f>นักเรียนประเมิน!C162</f>
        <v>0</v>
      </c>
      <c r="D162" s="52">
        <f>นักเรียนประเมิน!D162</f>
        <v>0</v>
      </c>
      <c r="E162" s="53">
        <f>นักเรียนประเมิน!E162</f>
        <v>0</v>
      </c>
      <c r="F162" s="54">
        <f>นักเรียนประเมิน!F162</f>
        <v>0</v>
      </c>
      <c r="G162" s="126" t="str">
        <f>ครูประเมินนักเรียน!G162</f>
        <v>หญิง</v>
      </c>
      <c r="H162" s="126" t="str">
        <f>'ประเมิน 5 ด้านครูที่ปรึกษา'!I162</f>
        <v>มีปัญหา</v>
      </c>
      <c r="I162" s="126" t="str">
        <f>'ประเมิน 5 ด้านครูที่ปรึกษา'!K162</f>
        <v>มีปัญหา</v>
      </c>
      <c r="J162" s="126" t="str">
        <f>'ประเมิน 5 ด้านครูที่ปรึกษา'!M162</f>
        <v>มีปัญหา</v>
      </c>
      <c r="K162" s="126" t="str">
        <f>'ประเมิน 5 ด้านครูที่ปรึกษา'!O162</f>
        <v>มีปัญหา</v>
      </c>
      <c r="L162" s="121" t="e">
        <f>'ประเมิน 5 ด้านครูที่ปรึกษา'!Q162</f>
        <v>#VALUE!</v>
      </c>
      <c r="M162" s="126" t="str">
        <f>'ประเมิน 5 ด้านครูที่ปรึกษา'!S162</f>
        <v>มีจุดแข็ง</v>
      </c>
    </row>
    <row r="163" spans="1:13" ht="21.95" customHeight="1" x14ac:dyDescent="0.5">
      <c r="A163" s="51" t="str">
        <f>นักเรียนประเมิน!A163</f>
        <v>160</v>
      </c>
      <c r="B163" s="51">
        <f>นักเรียนประเมิน!B163</f>
        <v>0</v>
      </c>
      <c r="C163" s="51">
        <f>นักเรียนประเมิน!C163</f>
        <v>0</v>
      </c>
      <c r="D163" s="52">
        <f>นักเรียนประเมิน!D163</f>
        <v>0</v>
      </c>
      <c r="E163" s="53">
        <f>นักเรียนประเมิน!E163</f>
        <v>0</v>
      </c>
      <c r="F163" s="54">
        <f>นักเรียนประเมิน!F163</f>
        <v>0</v>
      </c>
      <c r="G163" s="126" t="str">
        <f>ครูประเมินนักเรียน!G163</f>
        <v>หญิง</v>
      </c>
      <c r="H163" s="126" t="str">
        <f>'ประเมิน 5 ด้านครูที่ปรึกษา'!I163</f>
        <v>มีปัญหา</v>
      </c>
      <c r="I163" s="126" t="str">
        <f>'ประเมิน 5 ด้านครูที่ปรึกษา'!K163</f>
        <v>มีปัญหา</v>
      </c>
      <c r="J163" s="126" t="str">
        <f>'ประเมิน 5 ด้านครูที่ปรึกษา'!M163</f>
        <v>มีปัญหา</v>
      </c>
      <c r="K163" s="126" t="str">
        <f>'ประเมิน 5 ด้านครูที่ปรึกษา'!O163</f>
        <v>มีปัญหา</v>
      </c>
      <c r="L163" s="121" t="e">
        <f>'ประเมิน 5 ด้านครูที่ปรึกษา'!Q163</f>
        <v>#VALUE!</v>
      </c>
      <c r="M163" s="126" t="str">
        <f>'ประเมิน 5 ด้านครูที่ปรึกษา'!S163</f>
        <v>มีจุดแข็ง</v>
      </c>
    </row>
  </sheetData>
  <mergeCells count="4">
    <mergeCell ref="A1:G1"/>
    <mergeCell ref="H1:M1"/>
    <mergeCell ref="A2:G2"/>
    <mergeCell ref="D3:F3"/>
  </mergeCells>
  <printOptions horizontalCentered="1"/>
  <pageMargins left="0.11811023622047245" right="0.11811023622047245" top="0.98425196850393704" bottom="0.19685039370078741" header="0.51181102362204722" footer="0.19685039370078741"/>
  <pageSetup paperSize="9" orientation="landscape" horizont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163"/>
  <sheetViews>
    <sheetView zoomScale="90" zoomScaleNormal="90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Q17" sqref="Q17"/>
    </sheetView>
  </sheetViews>
  <sheetFormatPr defaultColWidth="9.140625" defaultRowHeight="21.95" customHeight="1" x14ac:dyDescent="0.5"/>
  <cols>
    <col min="1" max="1" width="3.85546875" style="59" customWidth="1"/>
    <col min="2" max="2" width="5.85546875" style="59" customWidth="1"/>
    <col min="3" max="3" width="12.85546875" style="59" customWidth="1"/>
    <col min="4" max="4" width="9.85546875" style="59" customWidth="1"/>
    <col min="5" max="5" width="15.85546875" style="60" customWidth="1"/>
    <col min="6" max="6" width="16.85546875" style="59" customWidth="1"/>
    <col min="7" max="7" width="5.85546875" style="118" customWidth="1"/>
    <col min="8" max="11" width="14.140625" style="118" customWidth="1"/>
    <col min="12" max="12" width="14.42578125" style="120" customWidth="1"/>
    <col min="13" max="13" width="14" style="118" customWidth="1"/>
    <col min="14" max="16384" width="9.140625" style="58"/>
  </cols>
  <sheetData>
    <row r="1" spans="1:13" s="57" customFormat="1" ht="21.95" customHeight="1" x14ac:dyDescent="0.5">
      <c r="A1" s="172" t="s">
        <v>50</v>
      </c>
      <c r="B1" s="172"/>
      <c r="C1" s="172"/>
      <c r="D1" s="172"/>
      <c r="E1" s="172"/>
      <c r="F1" s="172"/>
      <c r="G1" s="172"/>
      <c r="H1" s="162" t="str">
        <f>'ประเมิน 5 ด้านผู้ปกครอง'!H1</f>
        <v>ผู้ปกครองประเมินนักเรียน</v>
      </c>
      <c r="I1" s="162"/>
      <c r="J1" s="162"/>
      <c r="K1" s="162"/>
      <c r="L1" s="162"/>
      <c r="M1" s="161"/>
    </row>
    <row r="2" spans="1:13" s="57" customFormat="1" ht="21.95" customHeight="1" x14ac:dyDescent="0.5">
      <c r="A2" s="172" t="str">
        <f>นักเรียนประเมิน!A2</f>
        <v>ชั้น ป.2 (ครูที่ปรึกษา นางสาวปาณิศา รัตนญาติ)</v>
      </c>
      <c r="B2" s="172"/>
      <c r="C2" s="172"/>
      <c r="D2" s="172"/>
      <c r="E2" s="172"/>
      <c r="F2" s="172"/>
      <c r="G2" s="172"/>
      <c r="H2" s="112" t="s">
        <v>52</v>
      </c>
      <c r="I2" s="112" t="s">
        <v>53</v>
      </c>
      <c r="J2" s="112" t="s">
        <v>54</v>
      </c>
      <c r="K2" s="112" t="s">
        <v>55</v>
      </c>
      <c r="L2" s="112" t="s">
        <v>57</v>
      </c>
      <c r="M2" s="113" t="s">
        <v>56</v>
      </c>
    </row>
    <row r="3" spans="1:13" s="57" customFormat="1" ht="21.95" customHeight="1" x14ac:dyDescent="0.5">
      <c r="A3" s="40" t="s">
        <v>6</v>
      </c>
      <c r="B3" s="40" t="s">
        <v>7</v>
      </c>
      <c r="C3" s="40" t="s">
        <v>8</v>
      </c>
      <c r="D3" s="179" t="s">
        <v>9</v>
      </c>
      <c r="E3" s="180"/>
      <c r="F3" s="181"/>
      <c r="G3" s="113" t="s">
        <v>10</v>
      </c>
      <c r="H3" s="113" t="s">
        <v>59</v>
      </c>
      <c r="I3" s="113" t="s">
        <v>59</v>
      </c>
      <c r="J3" s="113" t="s">
        <v>59</v>
      </c>
      <c r="K3" s="113" t="s">
        <v>59</v>
      </c>
      <c r="L3" s="113" t="s">
        <v>59</v>
      </c>
      <c r="M3" s="113" t="s">
        <v>59</v>
      </c>
    </row>
    <row r="4" spans="1:13" ht="19.350000000000001" customHeight="1" x14ac:dyDescent="0.5">
      <c r="A4" s="51" t="str">
        <f>นักเรียนประเมิน!A4</f>
        <v>1</v>
      </c>
      <c r="B4" s="51">
        <f>นักเรียนประเมิน!B4</f>
        <v>0</v>
      </c>
      <c r="C4" s="51">
        <f>นักเรียนประเมิน!C4</f>
        <v>0</v>
      </c>
      <c r="D4" s="52" t="str">
        <f>นักเรียนประเมิน!D4</f>
        <v>เด็กชาย</v>
      </c>
      <c r="E4" s="53" t="str">
        <f>นักเรียนประเมิน!E4</f>
        <v>ภาวุฒิ</v>
      </c>
      <c r="F4" s="54" t="str">
        <f>นักเรียนประเมิน!F4</f>
        <v>บิลเอียด</v>
      </c>
      <c r="G4" s="126" t="str">
        <f>ครูประเมินนักเรียน!G4</f>
        <v>ชาย</v>
      </c>
      <c r="H4" s="126" t="str">
        <f>'ประเมิน 5 ด้านผู้ปกครอง'!I4</f>
        <v>ปกติ</v>
      </c>
      <c r="I4" s="126" t="str">
        <f>'ประเมิน 5 ด้านผู้ปกครอง'!K4</f>
        <v>ปกติ</v>
      </c>
      <c r="J4" s="126" t="str">
        <f>'ประเมิน 5 ด้านผู้ปกครอง'!M4</f>
        <v>เสี่ยง</v>
      </c>
      <c r="K4" s="126" t="str">
        <f>'ประเมิน 5 ด้านผู้ปกครอง'!O4</f>
        <v>ปกติ</v>
      </c>
      <c r="L4" s="121" t="str">
        <f>'ประเมิน 5 ด้านผู้ปกครอง'!Q4</f>
        <v>ปกติ</v>
      </c>
      <c r="M4" s="126" t="str">
        <f>'ประเมิน 5 ด้านผู้ปกครอง'!S4</f>
        <v>มีจุดแข็ง</v>
      </c>
    </row>
    <row r="5" spans="1:13" ht="19.350000000000001" customHeight="1" x14ac:dyDescent="0.5">
      <c r="A5" s="51" t="str">
        <f>นักเรียนประเมิน!A5</f>
        <v>2</v>
      </c>
      <c r="B5" s="51">
        <f>นักเรียนประเมิน!B5</f>
        <v>0</v>
      </c>
      <c r="C5" s="51">
        <f>นักเรียนประเมิน!C5</f>
        <v>0</v>
      </c>
      <c r="D5" s="52" t="str">
        <f>นักเรียนประเมิน!D5</f>
        <v>เด็กชาย</v>
      </c>
      <c r="E5" s="53" t="str">
        <f>นักเรียนประเมิน!E5</f>
        <v>ธนวัฒน์</v>
      </c>
      <c r="F5" s="54" t="str">
        <f>นักเรียนประเมิน!F5</f>
        <v>มุณีพรหม</v>
      </c>
      <c r="G5" s="126" t="str">
        <f>ครูประเมินนักเรียน!G5</f>
        <v>ชาย</v>
      </c>
      <c r="H5" s="126" t="str">
        <f>'ประเมิน 5 ด้านผู้ปกครอง'!I5</f>
        <v>ปกติ</v>
      </c>
      <c r="I5" s="126" t="str">
        <f>'ประเมิน 5 ด้านผู้ปกครอง'!K5</f>
        <v>ปกติ</v>
      </c>
      <c r="J5" s="126" t="str">
        <f>'ประเมิน 5 ด้านผู้ปกครอง'!M5</f>
        <v>ปกติ</v>
      </c>
      <c r="K5" s="126" t="str">
        <f>'ประเมิน 5 ด้านผู้ปกครอง'!O5</f>
        <v>ปกติ</v>
      </c>
      <c r="L5" s="121" t="str">
        <f>'ประเมิน 5 ด้านผู้ปกครอง'!Q5</f>
        <v>ปกติ</v>
      </c>
      <c r="M5" s="126" t="str">
        <f>'ประเมิน 5 ด้านผู้ปกครอง'!S5</f>
        <v>มีจุดแข็ง</v>
      </c>
    </row>
    <row r="6" spans="1:13" ht="19.350000000000001" customHeight="1" x14ac:dyDescent="0.5">
      <c r="A6" s="51" t="str">
        <f>นักเรียนประเมิน!A6</f>
        <v>3</v>
      </c>
      <c r="B6" s="51">
        <f>นักเรียนประเมิน!B6</f>
        <v>0</v>
      </c>
      <c r="C6" s="51">
        <f>นักเรียนประเมิน!C6</f>
        <v>0</v>
      </c>
      <c r="D6" s="52" t="str">
        <f>นักเรียนประเมิน!D6</f>
        <v>เด็กชาย</v>
      </c>
      <c r="E6" s="53" t="str">
        <f>นักเรียนประเมิน!E6</f>
        <v>ชยพล</v>
      </c>
      <c r="F6" s="54" t="str">
        <f>นักเรียนประเมิน!F6</f>
        <v>มณีพรหม</v>
      </c>
      <c r="G6" s="126" t="str">
        <f>ครูประเมินนักเรียน!G6</f>
        <v>ชาย</v>
      </c>
      <c r="H6" s="126" t="str">
        <f>'ประเมิน 5 ด้านผู้ปกครอง'!I6</f>
        <v>ปกติ</v>
      </c>
      <c r="I6" s="126" t="str">
        <f>'ประเมิน 5 ด้านผู้ปกครอง'!K6</f>
        <v>ปกติ</v>
      </c>
      <c r="J6" s="126" t="str">
        <f>'ประเมิน 5 ด้านผู้ปกครอง'!M6</f>
        <v>ปกติ</v>
      </c>
      <c r="K6" s="126" t="str">
        <f>'ประเมิน 5 ด้านผู้ปกครอง'!O6</f>
        <v>ปกติ</v>
      </c>
      <c r="L6" s="121" t="str">
        <f>'ประเมิน 5 ด้านผู้ปกครอง'!Q6</f>
        <v>ปกติ</v>
      </c>
      <c r="M6" s="126" t="str">
        <f>'ประเมิน 5 ด้านผู้ปกครอง'!S6</f>
        <v>มีจุดแข็ง</v>
      </c>
    </row>
    <row r="7" spans="1:13" ht="19.350000000000001" customHeight="1" x14ac:dyDescent="0.5">
      <c r="A7" s="51" t="str">
        <f>นักเรียนประเมิน!A7</f>
        <v>4</v>
      </c>
      <c r="B7" s="51">
        <f>นักเรียนประเมิน!B7</f>
        <v>0</v>
      </c>
      <c r="C7" s="51">
        <f>นักเรียนประเมิน!C7</f>
        <v>0</v>
      </c>
      <c r="D7" s="52" t="str">
        <f>นักเรียนประเมิน!D7</f>
        <v>เด็กชาย</v>
      </c>
      <c r="E7" s="53" t="str">
        <f>นักเรียนประเมิน!E7</f>
        <v>ปณิธาน</v>
      </c>
      <c r="F7" s="54" t="str">
        <f>นักเรียนประเมิน!F7</f>
        <v>ชูเชิด</v>
      </c>
      <c r="G7" s="126" t="str">
        <f>ครูประเมินนักเรียน!G7</f>
        <v>ชาย</v>
      </c>
      <c r="H7" s="126" t="str">
        <f>'ประเมิน 5 ด้านผู้ปกครอง'!I7</f>
        <v>ปกติ</v>
      </c>
      <c r="I7" s="126" t="str">
        <f>'ประเมิน 5 ด้านผู้ปกครอง'!K7</f>
        <v>ปกติ</v>
      </c>
      <c r="J7" s="126" t="str">
        <f>'ประเมิน 5 ด้านผู้ปกครอง'!M7</f>
        <v>ปกติ</v>
      </c>
      <c r="K7" s="126" t="str">
        <f>'ประเมิน 5 ด้านผู้ปกครอง'!O7</f>
        <v>ปกติ</v>
      </c>
      <c r="L7" s="121" t="str">
        <f>'ประเมิน 5 ด้านผู้ปกครอง'!Q7</f>
        <v>ปกติ</v>
      </c>
      <c r="M7" s="126" t="str">
        <f>'ประเมิน 5 ด้านผู้ปกครอง'!S7</f>
        <v>มีจุดแข็ง</v>
      </c>
    </row>
    <row r="8" spans="1:13" ht="19.350000000000001" customHeight="1" x14ac:dyDescent="0.5">
      <c r="A8" s="51" t="str">
        <f>นักเรียนประเมิน!A8</f>
        <v>5</v>
      </c>
      <c r="B8" s="51">
        <f>นักเรียนประเมิน!B8</f>
        <v>0</v>
      </c>
      <c r="C8" s="51">
        <f>นักเรียนประเมิน!C8</f>
        <v>0</v>
      </c>
      <c r="D8" s="52" t="str">
        <f>นักเรียนประเมิน!D8</f>
        <v>เด็กชาย</v>
      </c>
      <c r="E8" s="53" t="str">
        <f>นักเรียนประเมิน!E8</f>
        <v>ธนพล</v>
      </c>
      <c r="F8" s="54" t="str">
        <f>นักเรียนประเมิน!F8</f>
        <v>เอียดกลาย</v>
      </c>
      <c r="G8" s="126" t="str">
        <f>ครูประเมินนักเรียน!G8</f>
        <v>ชาย</v>
      </c>
      <c r="H8" s="126" t="str">
        <f>'ประเมิน 5 ด้านผู้ปกครอง'!I8</f>
        <v>ปกติ</v>
      </c>
      <c r="I8" s="126" t="str">
        <f>'ประเมิน 5 ด้านผู้ปกครอง'!K8</f>
        <v>ปกติ</v>
      </c>
      <c r="J8" s="126" t="str">
        <f>'ประเมิน 5 ด้านผู้ปกครอง'!M8</f>
        <v>มีปัญหา</v>
      </c>
      <c r="K8" s="126" t="str">
        <f>'ประเมิน 5 ด้านผู้ปกครอง'!O8</f>
        <v>ปกติ</v>
      </c>
      <c r="L8" s="121" t="e">
        <f>'ประเมิน 5 ด้านผู้ปกครอง'!Q8</f>
        <v>#VALUE!</v>
      </c>
      <c r="M8" s="126" t="str">
        <f>'ประเมิน 5 ด้านผู้ปกครอง'!S8</f>
        <v>มีจุดแข็ง</v>
      </c>
    </row>
    <row r="9" spans="1:13" ht="19.350000000000001" customHeight="1" x14ac:dyDescent="0.5">
      <c r="A9" s="51" t="str">
        <f>นักเรียนประเมิน!A9</f>
        <v>6</v>
      </c>
      <c r="B9" s="51">
        <f>นักเรียนประเมิน!B9</f>
        <v>0</v>
      </c>
      <c r="C9" s="51">
        <f>นักเรียนประเมิน!C9</f>
        <v>0</v>
      </c>
      <c r="D9" s="52">
        <f>นักเรียนประเมิน!D9</f>
        <v>0</v>
      </c>
      <c r="E9" s="53">
        <f>นักเรียนประเมิน!E9</f>
        <v>0</v>
      </c>
      <c r="F9" s="54">
        <f>นักเรียนประเมิน!F9</f>
        <v>0</v>
      </c>
      <c r="G9" s="126" t="str">
        <f>ครูประเมินนักเรียน!G9</f>
        <v>หญิง</v>
      </c>
      <c r="H9" s="126" t="str">
        <f>'ประเมิน 5 ด้านผู้ปกครอง'!I9</f>
        <v>มีปัญหา</v>
      </c>
      <c r="I9" s="126" t="str">
        <f>'ประเมิน 5 ด้านผู้ปกครอง'!K9</f>
        <v>มีปัญหา</v>
      </c>
      <c r="J9" s="126" t="str">
        <f>'ประเมิน 5 ด้านผู้ปกครอง'!M9</f>
        <v>มีปัญหา</v>
      </c>
      <c r="K9" s="126" t="str">
        <f>'ประเมิน 5 ด้านผู้ปกครอง'!O9</f>
        <v>มีปัญหา</v>
      </c>
      <c r="L9" s="121" t="e">
        <f>'ประเมิน 5 ด้านผู้ปกครอง'!Q9</f>
        <v>#VALUE!</v>
      </c>
      <c r="M9" s="126" t="str">
        <f>'ประเมิน 5 ด้านผู้ปกครอง'!S9</f>
        <v>มีจุดแข็ง</v>
      </c>
    </row>
    <row r="10" spans="1:13" ht="19.350000000000001" customHeight="1" x14ac:dyDescent="0.5">
      <c r="A10" s="51" t="str">
        <f>นักเรียนประเมิน!A10</f>
        <v>7</v>
      </c>
      <c r="B10" s="51">
        <f>นักเรียนประเมิน!B10</f>
        <v>0</v>
      </c>
      <c r="C10" s="51">
        <f>นักเรียนประเมิน!C10</f>
        <v>0</v>
      </c>
      <c r="D10" s="52" t="str">
        <f>นักเรียนประเมิน!D10</f>
        <v>เด็กหญิง</v>
      </c>
      <c r="E10" s="53" t="str">
        <f>นักเรียนประเมิน!E10</f>
        <v>วรรณวนัช</v>
      </c>
      <c r="F10" s="54" t="str">
        <f>นักเรียนประเมิน!F10</f>
        <v>เทพศรี</v>
      </c>
      <c r="G10" s="126" t="str">
        <f>ครูประเมินนักเรียน!G10</f>
        <v>หญิง</v>
      </c>
      <c r="H10" s="126" t="str">
        <f>'ประเมิน 5 ด้านผู้ปกครอง'!I10</f>
        <v>ปกติ</v>
      </c>
      <c r="I10" s="126" t="str">
        <f>'ประเมิน 5 ด้านผู้ปกครอง'!K10</f>
        <v>ปกติ</v>
      </c>
      <c r="J10" s="126" t="str">
        <f>'ประเมิน 5 ด้านผู้ปกครอง'!M10</f>
        <v>ปกติ</v>
      </c>
      <c r="K10" s="126" t="str">
        <f>'ประเมิน 5 ด้านผู้ปกครอง'!O10</f>
        <v>ปกติ</v>
      </c>
      <c r="L10" s="121" t="str">
        <f>'ประเมิน 5 ด้านผู้ปกครอง'!Q10</f>
        <v>ปกติ</v>
      </c>
      <c r="M10" s="126" t="str">
        <f>'ประเมิน 5 ด้านผู้ปกครอง'!S10</f>
        <v>มีจุดแข็ง</v>
      </c>
    </row>
    <row r="11" spans="1:13" ht="19.350000000000001" customHeight="1" x14ac:dyDescent="0.5">
      <c r="A11" s="51" t="str">
        <f>นักเรียนประเมิน!A11</f>
        <v>8</v>
      </c>
      <c r="B11" s="51">
        <f>นักเรียนประเมิน!B11</f>
        <v>0</v>
      </c>
      <c r="C11" s="51">
        <f>นักเรียนประเมิน!C11</f>
        <v>0</v>
      </c>
      <c r="D11" s="52" t="str">
        <f>นักเรียนประเมิน!D11</f>
        <v>เด็กหญิง</v>
      </c>
      <c r="E11" s="53" t="str">
        <f>นักเรียนประเมิน!E11</f>
        <v>ศิรินภา</v>
      </c>
      <c r="F11" s="54" t="str">
        <f>นักเรียนประเมิน!F11</f>
        <v>ไชยบุตร</v>
      </c>
      <c r="G11" s="126" t="str">
        <f>ครูประเมินนักเรียน!G11</f>
        <v>หญิง</v>
      </c>
      <c r="H11" s="126" t="str">
        <f>'ประเมิน 5 ด้านผู้ปกครอง'!I11</f>
        <v>ปกติ</v>
      </c>
      <c r="I11" s="126" t="str">
        <f>'ประเมิน 5 ด้านผู้ปกครอง'!K11</f>
        <v>ปกติ</v>
      </c>
      <c r="J11" s="126" t="str">
        <f>'ประเมิน 5 ด้านผู้ปกครอง'!M11</f>
        <v>ปกติ</v>
      </c>
      <c r="K11" s="126" t="str">
        <f>'ประเมิน 5 ด้านผู้ปกครอง'!O11</f>
        <v>ปกติ</v>
      </c>
      <c r="L11" s="121" t="str">
        <f>'ประเมิน 5 ด้านผู้ปกครอง'!Q11</f>
        <v>ปกติ</v>
      </c>
      <c r="M11" s="126" t="str">
        <f>'ประเมิน 5 ด้านผู้ปกครอง'!S11</f>
        <v>มีจุดแข็ง</v>
      </c>
    </row>
    <row r="12" spans="1:13" ht="19.350000000000001" customHeight="1" x14ac:dyDescent="0.5">
      <c r="A12" s="51" t="str">
        <f>นักเรียนประเมิน!A12</f>
        <v>9</v>
      </c>
      <c r="B12" s="51">
        <f>นักเรียนประเมิน!B12</f>
        <v>0</v>
      </c>
      <c r="C12" s="51">
        <f>นักเรียนประเมิน!C12</f>
        <v>0</v>
      </c>
      <c r="D12" s="52" t="str">
        <f>นักเรียนประเมิน!D12</f>
        <v>เด็กหญิง</v>
      </c>
      <c r="E12" s="53" t="str">
        <f>นักเรียนประเมิน!E12</f>
        <v>วรรณิศา</v>
      </c>
      <c r="F12" s="54" t="str">
        <f>นักเรียนประเมิน!F12</f>
        <v>บัวแดง</v>
      </c>
      <c r="G12" s="126" t="str">
        <f>ครูประเมินนักเรียน!G12</f>
        <v>หญิง</v>
      </c>
      <c r="H12" s="126" t="str">
        <f>'ประเมิน 5 ด้านผู้ปกครอง'!I12</f>
        <v>ปกติ</v>
      </c>
      <c r="I12" s="126" t="str">
        <f>'ประเมิน 5 ด้านผู้ปกครอง'!K12</f>
        <v>ปกติ</v>
      </c>
      <c r="J12" s="126" t="str">
        <f>'ประเมิน 5 ด้านผู้ปกครอง'!M12</f>
        <v>ปกติ</v>
      </c>
      <c r="K12" s="126" t="str">
        <f>'ประเมิน 5 ด้านผู้ปกครอง'!O12</f>
        <v>มีปัญหา</v>
      </c>
      <c r="L12" s="121" t="str">
        <f>'ประเมิน 5 ด้านผู้ปกครอง'!Q12</f>
        <v>ปกติ</v>
      </c>
      <c r="M12" s="126" t="str">
        <f>'ประเมิน 5 ด้านผู้ปกครอง'!S12</f>
        <v>มีจุดแข็ง</v>
      </c>
    </row>
    <row r="13" spans="1:13" ht="19.350000000000001" customHeight="1" x14ac:dyDescent="0.5">
      <c r="A13" s="51" t="str">
        <f>นักเรียนประเมิน!A13</f>
        <v>10</v>
      </c>
      <c r="B13" s="51">
        <f>นักเรียนประเมิน!B13</f>
        <v>0</v>
      </c>
      <c r="C13" s="51">
        <f>นักเรียนประเมิน!C13</f>
        <v>0</v>
      </c>
      <c r="D13" s="52" t="str">
        <f>นักเรียนประเมิน!D13</f>
        <v>เด็กหญิง</v>
      </c>
      <c r="E13" s="53" t="str">
        <f>นักเรียนประเมิน!E13</f>
        <v>เพชรพัยฬิล</v>
      </c>
      <c r="F13" s="54" t="str">
        <f>นักเรียนประเมิน!F13</f>
        <v>สังข์คง</v>
      </c>
      <c r="G13" s="126" t="str">
        <f>ครูประเมินนักเรียน!G13</f>
        <v>หญิง</v>
      </c>
      <c r="H13" s="126" t="str">
        <f>'ประเมิน 5 ด้านผู้ปกครอง'!I13</f>
        <v>ปกติ</v>
      </c>
      <c r="I13" s="126" t="str">
        <f>'ประเมิน 5 ด้านผู้ปกครอง'!K13</f>
        <v>ปกติ</v>
      </c>
      <c r="J13" s="126" t="str">
        <f>'ประเมิน 5 ด้านผู้ปกครอง'!M13</f>
        <v>ปกติ</v>
      </c>
      <c r="K13" s="126" t="str">
        <f>'ประเมิน 5 ด้านผู้ปกครอง'!O13</f>
        <v>ปกติ</v>
      </c>
      <c r="L13" s="121" t="str">
        <f>'ประเมิน 5 ด้านผู้ปกครอง'!Q13</f>
        <v>ปกติ</v>
      </c>
      <c r="M13" s="126" t="str">
        <f>'ประเมิน 5 ด้านผู้ปกครอง'!S13</f>
        <v>มีจุดแข็ง</v>
      </c>
    </row>
    <row r="14" spans="1:13" ht="19.350000000000001" customHeight="1" x14ac:dyDescent="0.5">
      <c r="A14" s="51" t="str">
        <f>นักเรียนประเมิน!A14</f>
        <v>11</v>
      </c>
      <c r="B14" s="51">
        <f>นักเรียนประเมิน!B14</f>
        <v>0</v>
      </c>
      <c r="C14" s="51">
        <f>นักเรียนประเมิน!C14</f>
        <v>0</v>
      </c>
      <c r="D14" s="52" t="str">
        <f>นักเรียนประเมิน!D14</f>
        <v>เด็กหญิง</v>
      </c>
      <c r="E14" s="53" t="str">
        <f>นักเรียนประเมิน!E14</f>
        <v>อรณิชา</v>
      </c>
      <c r="F14" s="54" t="str">
        <f>นักเรียนประเมิน!F14</f>
        <v>มุสิกจินดา</v>
      </c>
      <c r="G14" s="126" t="str">
        <f>ครูประเมินนักเรียน!G14</f>
        <v>หญิง</v>
      </c>
      <c r="H14" s="126" t="str">
        <f>'ประเมิน 5 ด้านผู้ปกครอง'!I14</f>
        <v>ปกติ</v>
      </c>
      <c r="I14" s="126" t="str">
        <f>'ประเมิน 5 ด้านผู้ปกครอง'!K14</f>
        <v>ปกติ</v>
      </c>
      <c r="J14" s="126" t="str">
        <f>'ประเมิน 5 ด้านผู้ปกครอง'!M14</f>
        <v>ปกติ</v>
      </c>
      <c r="K14" s="126" t="str">
        <f>'ประเมิน 5 ด้านผู้ปกครอง'!O14</f>
        <v>ปกติ</v>
      </c>
      <c r="L14" s="121" t="str">
        <f>'ประเมิน 5 ด้านผู้ปกครอง'!Q14</f>
        <v>ปกติ</v>
      </c>
      <c r="M14" s="126" t="str">
        <f>'ประเมิน 5 ด้านผู้ปกครอง'!S14</f>
        <v>มีจุดแข็ง</v>
      </c>
    </row>
    <row r="15" spans="1:13" ht="19.350000000000001" customHeight="1" x14ac:dyDescent="0.5">
      <c r="A15" s="51" t="str">
        <f>นักเรียนประเมิน!A15</f>
        <v>12</v>
      </c>
      <c r="B15" s="51">
        <f>นักเรียนประเมิน!B15</f>
        <v>0</v>
      </c>
      <c r="C15" s="51">
        <f>นักเรียนประเมิน!C15</f>
        <v>0</v>
      </c>
      <c r="D15" s="52" t="str">
        <f>นักเรียนประเมิน!D15</f>
        <v>เด็กหญิง</v>
      </c>
      <c r="E15" s="53" t="str">
        <f>นักเรียนประเมิน!E15</f>
        <v>คณพร</v>
      </c>
      <c r="F15" s="54" t="str">
        <f>นักเรียนประเมิน!F15</f>
        <v>บุญตามช่วย</v>
      </c>
      <c r="G15" s="126" t="str">
        <f>ครูประเมินนักเรียน!G15</f>
        <v>หญิง</v>
      </c>
      <c r="H15" s="126" t="str">
        <f>'ประเมิน 5 ด้านผู้ปกครอง'!I15</f>
        <v>ปกติ</v>
      </c>
      <c r="I15" s="126" t="str">
        <f>'ประเมิน 5 ด้านผู้ปกครอง'!K15</f>
        <v>ปกติ</v>
      </c>
      <c r="J15" s="126" t="str">
        <f>'ประเมิน 5 ด้านผู้ปกครอง'!M15</f>
        <v>ปกติ</v>
      </c>
      <c r="K15" s="126" t="str">
        <f>'ประเมิน 5 ด้านผู้ปกครอง'!O15</f>
        <v>ปกติ</v>
      </c>
      <c r="L15" s="121" t="str">
        <f>'ประเมิน 5 ด้านผู้ปกครอง'!Q15</f>
        <v>ปกติ</v>
      </c>
      <c r="M15" s="126" t="str">
        <f>'ประเมิน 5 ด้านผู้ปกครอง'!S15</f>
        <v>มีจุดแข็ง</v>
      </c>
    </row>
    <row r="16" spans="1:13" ht="19.350000000000001" customHeight="1" x14ac:dyDescent="0.5">
      <c r="A16" s="51" t="str">
        <f>นักเรียนประเมิน!A16</f>
        <v>13</v>
      </c>
      <c r="B16" s="51">
        <f>นักเรียนประเมิน!B16</f>
        <v>0</v>
      </c>
      <c r="C16" s="51">
        <f>นักเรียนประเมิน!C16</f>
        <v>0</v>
      </c>
      <c r="D16" s="52" t="str">
        <f>นักเรียนประเมิน!D16</f>
        <v>เด็กหญิง</v>
      </c>
      <c r="E16" s="53" t="str">
        <f>นักเรียนประเมิน!E16</f>
        <v>ลักษมี</v>
      </c>
      <c r="F16" s="54" t="str">
        <f>นักเรียนประเมิน!F16</f>
        <v>มรีเพ็ชร</v>
      </c>
      <c r="G16" s="126" t="str">
        <f>ครูประเมินนักเรียน!G16</f>
        <v>หญิง</v>
      </c>
      <c r="H16" s="126" t="str">
        <f>'ประเมิน 5 ด้านผู้ปกครอง'!I16</f>
        <v>ปกติ</v>
      </c>
      <c r="I16" s="126" t="str">
        <f>'ประเมิน 5 ด้านผู้ปกครอง'!K16</f>
        <v>ปกติ</v>
      </c>
      <c r="J16" s="126" t="str">
        <f>'ประเมิน 5 ด้านผู้ปกครอง'!M16</f>
        <v>ปกติ</v>
      </c>
      <c r="K16" s="126" t="str">
        <f>'ประเมิน 5 ด้านผู้ปกครอง'!O16</f>
        <v>ปกติ</v>
      </c>
      <c r="L16" s="121" t="str">
        <f>'ประเมิน 5 ด้านผู้ปกครอง'!Q16</f>
        <v>ปกติ</v>
      </c>
      <c r="M16" s="126" t="str">
        <f>'ประเมิน 5 ด้านผู้ปกครอง'!S16</f>
        <v>มีจุดแข็ง</v>
      </c>
    </row>
    <row r="17" spans="1:13" ht="19.350000000000001" customHeight="1" x14ac:dyDescent="0.5">
      <c r="A17" s="51" t="str">
        <f>นักเรียนประเมิน!A17</f>
        <v>14</v>
      </c>
      <c r="B17" s="51">
        <f>นักเรียนประเมิน!B17</f>
        <v>0</v>
      </c>
      <c r="C17" s="51">
        <f>นักเรียนประเมิน!C17</f>
        <v>0</v>
      </c>
      <c r="D17" s="52" t="str">
        <f>นักเรียนประเมิน!D17</f>
        <v>เด็กหญิง</v>
      </c>
      <c r="E17" s="53" t="str">
        <f>นักเรียนประเมิน!E17</f>
        <v>ประภัสสร</v>
      </c>
      <c r="F17" s="54" t="str">
        <f>นักเรียนประเมิน!F17</f>
        <v>ปิ่นแก้ว</v>
      </c>
      <c r="G17" s="126" t="str">
        <f>ครูประเมินนักเรียน!G17</f>
        <v>หญิง</v>
      </c>
      <c r="H17" s="126" t="str">
        <f>'ประเมิน 5 ด้านผู้ปกครอง'!I17</f>
        <v>ปกติ</v>
      </c>
      <c r="I17" s="126" t="str">
        <f>'ประเมิน 5 ด้านผู้ปกครอง'!K17</f>
        <v>ปกติ</v>
      </c>
      <c r="J17" s="126" t="str">
        <f>'ประเมิน 5 ด้านผู้ปกครอง'!M17</f>
        <v>ปกติ</v>
      </c>
      <c r="K17" s="126" t="str">
        <f>'ประเมิน 5 ด้านผู้ปกครอง'!O17</f>
        <v>ปกติ</v>
      </c>
      <c r="L17" s="121" t="str">
        <f>'ประเมิน 5 ด้านผู้ปกครอง'!Q17</f>
        <v>ปกติ</v>
      </c>
      <c r="M17" s="126" t="str">
        <f>'ประเมิน 5 ด้านผู้ปกครอง'!S17</f>
        <v>มีจุดแข็ง</v>
      </c>
    </row>
    <row r="18" spans="1:13" ht="19.350000000000001" customHeight="1" x14ac:dyDescent="0.5">
      <c r="A18" s="51" t="str">
        <f>นักเรียนประเมิน!A18</f>
        <v>15</v>
      </c>
      <c r="B18" s="51">
        <f>นักเรียนประเมิน!B18</f>
        <v>0</v>
      </c>
      <c r="C18" s="51">
        <f>นักเรียนประเมิน!C18</f>
        <v>0</v>
      </c>
      <c r="D18" s="52" t="str">
        <f>นักเรียนประเมิน!D18</f>
        <v>เด็กชาย</v>
      </c>
      <c r="E18" s="53" t="str">
        <f>นักเรียนประเมิน!E18</f>
        <v>นิกร</v>
      </c>
      <c r="F18" s="54" t="str">
        <f>นักเรียนประเมิน!F18</f>
        <v>สมนึก</v>
      </c>
      <c r="G18" s="126" t="str">
        <f>ครูประเมินนักเรียน!G18</f>
        <v>ชาย</v>
      </c>
      <c r="H18" s="126" t="str">
        <f>'ประเมิน 5 ด้านผู้ปกครอง'!I18</f>
        <v>ปกติ</v>
      </c>
      <c r="I18" s="126" t="str">
        <f>'ประเมิน 5 ด้านผู้ปกครอง'!K18</f>
        <v>ปกติ</v>
      </c>
      <c r="J18" s="126" t="str">
        <f>'ประเมิน 5 ด้านผู้ปกครอง'!M18</f>
        <v>มีปัญหา</v>
      </c>
      <c r="K18" s="126" t="str">
        <f>'ประเมิน 5 ด้านผู้ปกครอง'!O18</f>
        <v>ปกติ</v>
      </c>
      <c r="L18" s="121" t="str">
        <f>'ประเมิน 5 ด้านผู้ปกครอง'!Q18</f>
        <v>มีปัญหา</v>
      </c>
      <c r="M18" s="126" t="str">
        <f>'ประเมิน 5 ด้านผู้ปกครอง'!S18</f>
        <v>มีจุดแข็ง</v>
      </c>
    </row>
    <row r="19" spans="1:13" ht="19.350000000000001" customHeight="1" x14ac:dyDescent="0.5">
      <c r="A19" s="51" t="str">
        <f>นักเรียนประเมิน!A19</f>
        <v>16</v>
      </c>
      <c r="B19" s="51">
        <f>นักเรียนประเมิน!B19</f>
        <v>0</v>
      </c>
      <c r="C19" s="51">
        <f>นักเรียนประเมิน!C19</f>
        <v>0</v>
      </c>
      <c r="D19" s="52" t="str">
        <f>นักเรียนประเมิน!D19</f>
        <v>เด็กหญิง</v>
      </c>
      <c r="E19" s="53" t="str">
        <f>นักเรียนประเมิน!E19</f>
        <v>กัญญาวีร์</v>
      </c>
      <c r="F19" s="54" t="str">
        <f>นักเรียนประเมิน!F19</f>
        <v>หัตถธรรมนูญ</v>
      </c>
      <c r="G19" s="126" t="str">
        <f>ครูประเมินนักเรียน!G19</f>
        <v>หญิง</v>
      </c>
      <c r="H19" s="126" t="str">
        <f>'ประเมิน 5 ด้านผู้ปกครอง'!I19</f>
        <v>ปกติ</v>
      </c>
      <c r="I19" s="126" t="str">
        <f>'ประเมิน 5 ด้านผู้ปกครอง'!K19</f>
        <v>ปกติ</v>
      </c>
      <c r="J19" s="126" t="str">
        <f>'ประเมิน 5 ด้านผู้ปกครอง'!M19</f>
        <v>ปกติ</v>
      </c>
      <c r="K19" s="126" t="str">
        <f>'ประเมิน 5 ด้านผู้ปกครอง'!O19</f>
        <v>ปกติ</v>
      </c>
      <c r="L19" s="121" t="str">
        <f>'ประเมิน 5 ด้านผู้ปกครอง'!Q19</f>
        <v>ปกติ</v>
      </c>
      <c r="M19" s="126" t="str">
        <f>'ประเมิน 5 ด้านผู้ปกครอง'!S19</f>
        <v>มีจุดแข็ง</v>
      </c>
    </row>
    <row r="20" spans="1:13" ht="19.350000000000001" customHeight="1" x14ac:dyDescent="0.5">
      <c r="A20" s="51" t="str">
        <f>นักเรียนประเมิน!A20</f>
        <v>17</v>
      </c>
      <c r="B20" s="51">
        <f>นักเรียนประเมิน!B20</f>
        <v>0</v>
      </c>
      <c r="C20" s="51">
        <f>นักเรียนประเมิน!C20</f>
        <v>0</v>
      </c>
      <c r="D20" s="52" t="str">
        <f>นักเรียนประเมิน!D20</f>
        <v>เด็กชาย</v>
      </c>
      <c r="E20" s="53" t="str">
        <f>นักเรียนประเมิน!E20</f>
        <v>นัธทวัตน์</v>
      </c>
      <c r="F20" s="54" t="str">
        <f>นักเรียนประเมิน!F20</f>
        <v>พรหมรัตน์</v>
      </c>
      <c r="G20" s="126" t="str">
        <f>ครูประเมินนักเรียน!G20</f>
        <v>ชาย</v>
      </c>
      <c r="H20" s="126" t="str">
        <f>'ประเมิน 5 ด้านผู้ปกครอง'!I20</f>
        <v>ปกติ</v>
      </c>
      <c r="I20" s="126" t="str">
        <f>'ประเมิน 5 ด้านผู้ปกครอง'!K20</f>
        <v>ปกติ</v>
      </c>
      <c r="J20" s="126" t="str">
        <f>'ประเมิน 5 ด้านผู้ปกครอง'!M20</f>
        <v>ปกติ</v>
      </c>
      <c r="K20" s="126" t="str">
        <f>'ประเมิน 5 ด้านผู้ปกครอง'!O20</f>
        <v>ปกติ</v>
      </c>
      <c r="L20" s="121" t="str">
        <f>'ประเมิน 5 ด้านผู้ปกครอง'!Q20</f>
        <v>ปกติ</v>
      </c>
      <c r="M20" s="126" t="str">
        <f>'ประเมิน 5 ด้านผู้ปกครอง'!S20</f>
        <v>มีจุดแข็ง</v>
      </c>
    </row>
    <row r="21" spans="1:13" ht="19.350000000000001" customHeight="1" x14ac:dyDescent="0.5">
      <c r="A21" s="51" t="str">
        <f>นักเรียนประเมิน!A21</f>
        <v>18</v>
      </c>
      <c r="B21" s="51">
        <f>นักเรียนประเมิน!B21</f>
        <v>0</v>
      </c>
      <c r="C21" s="51">
        <f>นักเรียนประเมิน!C21</f>
        <v>0</v>
      </c>
      <c r="D21" s="52" t="str">
        <f>นักเรียนประเมิน!D21</f>
        <v>เด็กชาย</v>
      </c>
      <c r="E21" s="53" t="str">
        <f>นักเรียนประเมิน!E21</f>
        <v>นฤบดินทร์</v>
      </c>
      <c r="F21" s="54" t="str">
        <f>นักเรียนประเมิน!F21</f>
        <v>จันเขียว</v>
      </c>
      <c r="G21" s="126" t="str">
        <f>ครูประเมินนักเรียน!G21</f>
        <v>ชาย</v>
      </c>
      <c r="H21" s="126" t="str">
        <f>'ประเมิน 5 ด้านผู้ปกครอง'!I21</f>
        <v>ปกติ</v>
      </c>
      <c r="I21" s="126" t="str">
        <f>'ประเมิน 5 ด้านผู้ปกครอง'!K21</f>
        <v>ปกติ</v>
      </c>
      <c r="J21" s="126" t="str">
        <f>'ประเมิน 5 ด้านผู้ปกครอง'!M21</f>
        <v>ปกติ</v>
      </c>
      <c r="K21" s="126" t="str">
        <f>'ประเมิน 5 ด้านผู้ปกครอง'!O21</f>
        <v>ปกติ</v>
      </c>
      <c r="L21" s="121" t="str">
        <f>'ประเมิน 5 ด้านผู้ปกครอง'!Q21</f>
        <v>ปกติ</v>
      </c>
      <c r="M21" s="126" t="str">
        <f>'ประเมิน 5 ด้านผู้ปกครอง'!S21</f>
        <v>มีจุดแข็ง</v>
      </c>
    </row>
    <row r="22" spans="1:13" ht="19.350000000000001" customHeight="1" x14ac:dyDescent="0.5">
      <c r="A22" s="51" t="str">
        <f>นักเรียนประเมิน!A22</f>
        <v>19</v>
      </c>
      <c r="B22" s="51">
        <f>นักเรียนประเมิน!B22</f>
        <v>0</v>
      </c>
      <c r="C22" s="51">
        <f>นักเรียนประเมิน!C22</f>
        <v>0</v>
      </c>
      <c r="D22" s="52">
        <f>นักเรียนประเมิน!D22</f>
        <v>0</v>
      </c>
      <c r="E22" s="53">
        <f>นักเรียนประเมิน!E22</f>
        <v>0</v>
      </c>
      <c r="F22" s="54">
        <f>นักเรียนประเมิน!F22</f>
        <v>0</v>
      </c>
      <c r="G22" s="126" t="str">
        <f>ครูประเมินนักเรียน!G22</f>
        <v>หญิง</v>
      </c>
      <c r="H22" s="126" t="str">
        <f>'ประเมิน 5 ด้านผู้ปกครอง'!I22</f>
        <v>มีปัญหา</v>
      </c>
      <c r="I22" s="126" t="str">
        <f>'ประเมิน 5 ด้านผู้ปกครอง'!K22</f>
        <v>มีปัญหา</v>
      </c>
      <c r="J22" s="126" t="str">
        <f>'ประเมิน 5 ด้านผู้ปกครอง'!M22</f>
        <v>มีปัญหา</v>
      </c>
      <c r="K22" s="126" t="str">
        <f>'ประเมิน 5 ด้านผู้ปกครอง'!O22</f>
        <v>มีปัญหา</v>
      </c>
      <c r="L22" s="121" t="e">
        <f>'ประเมิน 5 ด้านผู้ปกครอง'!Q22</f>
        <v>#VALUE!</v>
      </c>
      <c r="M22" s="126" t="str">
        <f>'ประเมิน 5 ด้านผู้ปกครอง'!S22</f>
        <v>มีจุดแข็ง</v>
      </c>
    </row>
    <row r="23" spans="1:13" ht="19.350000000000001" customHeight="1" x14ac:dyDescent="0.5">
      <c r="A23" s="51" t="str">
        <f>นักเรียนประเมิน!A23</f>
        <v>20</v>
      </c>
      <c r="B23" s="51">
        <f>นักเรียนประเมิน!B23</f>
        <v>0</v>
      </c>
      <c r="C23" s="51">
        <f>นักเรียนประเมิน!C23</f>
        <v>0</v>
      </c>
      <c r="D23" s="52">
        <f>นักเรียนประเมิน!D23</f>
        <v>0</v>
      </c>
      <c r="E23" s="53">
        <f>นักเรียนประเมิน!E23</f>
        <v>0</v>
      </c>
      <c r="F23" s="54">
        <f>นักเรียนประเมิน!F23</f>
        <v>0</v>
      </c>
      <c r="G23" s="126" t="str">
        <f>ครูประเมินนักเรียน!G23</f>
        <v>หญิง</v>
      </c>
      <c r="H23" s="126" t="str">
        <f>'ประเมิน 5 ด้านผู้ปกครอง'!I23</f>
        <v>มีปัญหา</v>
      </c>
      <c r="I23" s="126" t="str">
        <f>'ประเมิน 5 ด้านผู้ปกครอง'!K23</f>
        <v>มีปัญหา</v>
      </c>
      <c r="J23" s="126" t="str">
        <f>'ประเมิน 5 ด้านผู้ปกครอง'!M23</f>
        <v>มีปัญหา</v>
      </c>
      <c r="K23" s="126" t="str">
        <f>'ประเมิน 5 ด้านผู้ปกครอง'!O23</f>
        <v>มีปัญหา</v>
      </c>
      <c r="L23" s="121" t="e">
        <f>'ประเมิน 5 ด้านผู้ปกครอง'!Q23</f>
        <v>#VALUE!</v>
      </c>
      <c r="M23" s="126" t="str">
        <f>'ประเมิน 5 ด้านผู้ปกครอง'!S23</f>
        <v>มีจุดแข็ง</v>
      </c>
    </row>
    <row r="24" spans="1:13" ht="19.350000000000001" customHeight="1" x14ac:dyDescent="0.5">
      <c r="A24" s="51" t="str">
        <f>นักเรียนประเมิน!A24</f>
        <v>21</v>
      </c>
      <c r="B24" s="51">
        <f>นักเรียนประเมิน!B24</f>
        <v>0</v>
      </c>
      <c r="C24" s="51">
        <f>นักเรียนประเมิน!C24</f>
        <v>0</v>
      </c>
      <c r="D24" s="52">
        <f>นักเรียนประเมิน!D24</f>
        <v>0</v>
      </c>
      <c r="E24" s="53">
        <f>นักเรียนประเมิน!E24</f>
        <v>0</v>
      </c>
      <c r="F24" s="54">
        <f>นักเรียนประเมิน!F24</f>
        <v>0</v>
      </c>
      <c r="G24" s="126" t="str">
        <f>ครูประเมินนักเรียน!G24</f>
        <v>หญิง</v>
      </c>
      <c r="H24" s="126" t="str">
        <f>'ประเมิน 5 ด้านผู้ปกครอง'!I24</f>
        <v>มีปัญหา</v>
      </c>
      <c r="I24" s="126" t="str">
        <f>'ประเมิน 5 ด้านผู้ปกครอง'!K24</f>
        <v>มีปัญหา</v>
      </c>
      <c r="J24" s="126" t="str">
        <f>'ประเมิน 5 ด้านผู้ปกครอง'!M24</f>
        <v>มีปัญหา</v>
      </c>
      <c r="K24" s="126" t="str">
        <f>'ประเมิน 5 ด้านผู้ปกครอง'!O24</f>
        <v>มีปัญหา</v>
      </c>
      <c r="L24" s="121" t="e">
        <f>'ประเมิน 5 ด้านผู้ปกครอง'!Q24</f>
        <v>#VALUE!</v>
      </c>
      <c r="M24" s="126" t="str">
        <f>'ประเมิน 5 ด้านผู้ปกครอง'!S24</f>
        <v>มีจุดแข็ง</v>
      </c>
    </row>
    <row r="25" spans="1:13" ht="19.350000000000001" customHeight="1" x14ac:dyDescent="0.5">
      <c r="A25" s="51" t="str">
        <f>นักเรียนประเมิน!A25</f>
        <v>22</v>
      </c>
      <c r="B25" s="51">
        <f>นักเรียนประเมิน!B25</f>
        <v>0</v>
      </c>
      <c r="C25" s="51">
        <f>นักเรียนประเมิน!C25</f>
        <v>0</v>
      </c>
      <c r="D25" s="52">
        <f>นักเรียนประเมิน!D25</f>
        <v>0</v>
      </c>
      <c r="E25" s="53">
        <f>นักเรียนประเมิน!E25</f>
        <v>0</v>
      </c>
      <c r="F25" s="54">
        <f>นักเรียนประเมิน!F25</f>
        <v>0</v>
      </c>
      <c r="G25" s="126" t="str">
        <f>ครูประเมินนักเรียน!G8</f>
        <v>ชาย</v>
      </c>
      <c r="H25" s="126" t="str">
        <f>'ประเมิน 5 ด้านผู้ปกครอง'!I25</f>
        <v>มีปัญหา</v>
      </c>
      <c r="I25" s="126" t="str">
        <f>'ประเมิน 5 ด้านผู้ปกครอง'!K25</f>
        <v>มีปัญหา</v>
      </c>
      <c r="J25" s="126" t="str">
        <f>'ประเมิน 5 ด้านผู้ปกครอง'!M25</f>
        <v>มีปัญหา</v>
      </c>
      <c r="K25" s="126" t="str">
        <f>'ประเมิน 5 ด้านผู้ปกครอง'!O25</f>
        <v>มีปัญหา</v>
      </c>
      <c r="L25" s="121" t="e">
        <f>'ประเมิน 5 ด้านผู้ปกครอง'!Q25</f>
        <v>#VALUE!</v>
      </c>
      <c r="M25" s="126" t="str">
        <f>'ประเมิน 5 ด้านผู้ปกครอง'!S25</f>
        <v>มีจุดแข็ง</v>
      </c>
    </row>
    <row r="26" spans="1:13" ht="19.350000000000001" customHeight="1" x14ac:dyDescent="0.5">
      <c r="A26" s="51" t="str">
        <f>นักเรียนประเมิน!A26</f>
        <v>23</v>
      </c>
      <c r="B26" s="51">
        <f>นักเรียนประเมิน!B26</f>
        <v>0</v>
      </c>
      <c r="C26" s="51">
        <f>นักเรียนประเมิน!C26</f>
        <v>0</v>
      </c>
      <c r="D26" s="52">
        <f>นักเรียนประเมิน!D26</f>
        <v>0</v>
      </c>
      <c r="E26" s="53">
        <f>นักเรียนประเมิน!E26</f>
        <v>0</v>
      </c>
      <c r="F26" s="54">
        <f>นักเรียนประเมิน!F26</f>
        <v>0</v>
      </c>
      <c r="G26" s="126" t="str">
        <f>ครูประเมินนักเรียน!G26</f>
        <v>หญิง</v>
      </c>
      <c r="H26" s="126" t="str">
        <f>'ประเมิน 5 ด้านผู้ปกครอง'!I26</f>
        <v>มีปัญหา</v>
      </c>
      <c r="I26" s="126" t="str">
        <f>'ประเมิน 5 ด้านผู้ปกครอง'!K26</f>
        <v>มีปัญหา</v>
      </c>
      <c r="J26" s="126" t="str">
        <f>'ประเมิน 5 ด้านผู้ปกครอง'!M26</f>
        <v>มีปัญหา</v>
      </c>
      <c r="K26" s="126" t="str">
        <f>'ประเมิน 5 ด้านผู้ปกครอง'!O26</f>
        <v>มีปัญหา</v>
      </c>
      <c r="L26" s="121" t="e">
        <f>'ประเมิน 5 ด้านผู้ปกครอง'!Q26</f>
        <v>#VALUE!</v>
      </c>
      <c r="M26" s="126" t="str">
        <f>'ประเมิน 5 ด้านผู้ปกครอง'!S26</f>
        <v>มีจุดแข็ง</v>
      </c>
    </row>
    <row r="27" spans="1:13" ht="19.350000000000001" customHeight="1" x14ac:dyDescent="0.5">
      <c r="A27" s="51" t="str">
        <f>นักเรียนประเมิน!A27</f>
        <v>24</v>
      </c>
      <c r="B27" s="51">
        <f>นักเรียนประเมิน!B27</f>
        <v>0</v>
      </c>
      <c r="C27" s="51">
        <f>นักเรียนประเมิน!C27</f>
        <v>0</v>
      </c>
      <c r="D27" s="52">
        <f>นักเรียนประเมิน!D27</f>
        <v>0</v>
      </c>
      <c r="E27" s="53">
        <f>นักเรียนประเมิน!E27</f>
        <v>0</v>
      </c>
      <c r="F27" s="54">
        <f>นักเรียนประเมิน!F27</f>
        <v>0</v>
      </c>
      <c r="G27" s="126" t="str">
        <f>ครูประเมินนักเรียน!G27</f>
        <v>หญิง</v>
      </c>
      <c r="H27" s="126" t="str">
        <f>'ประเมิน 5 ด้านผู้ปกครอง'!I27</f>
        <v>มีปัญหา</v>
      </c>
      <c r="I27" s="126" t="str">
        <f>'ประเมิน 5 ด้านผู้ปกครอง'!K27</f>
        <v>มีปัญหา</v>
      </c>
      <c r="J27" s="126" t="str">
        <f>'ประเมิน 5 ด้านผู้ปกครอง'!M27</f>
        <v>มีปัญหา</v>
      </c>
      <c r="K27" s="126" t="str">
        <f>'ประเมิน 5 ด้านผู้ปกครอง'!O27</f>
        <v>มีปัญหา</v>
      </c>
      <c r="L27" s="121" t="e">
        <f>'ประเมิน 5 ด้านผู้ปกครอง'!Q27</f>
        <v>#VALUE!</v>
      </c>
      <c r="M27" s="126" t="str">
        <f>'ประเมิน 5 ด้านผู้ปกครอง'!S27</f>
        <v>มีจุดแข็ง</v>
      </c>
    </row>
    <row r="28" spans="1:13" ht="19.350000000000001" customHeight="1" x14ac:dyDescent="0.5">
      <c r="A28" s="51" t="str">
        <f>นักเรียนประเมิน!A28</f>
        <v>25</v>
      </c>
      <c r="B28" s="51">
        <f>นักเรียนประเมิน!B28</f>
        <v>0</v>
      </c>
      <c r="C28" s="51">
        <f>นักเรียนประเมิน!C28</f>
        <v>0</v>
      </c>
      <c r="D28" s="52">
        <f>นักเรียนประเมิน!D28</f>
        <v>0</v>
      </c>
      <c r="E28" s="53">
        <f>นักเรียนประเมิน!E28</f>
        <v>0</v>
      </c>
      <c r="F28" s="54">
        <f>นักเรียนประเมิน!F28</f>
        <v>0</v>
      </c>
      <c r="G28" s="126" t="str">
        <f>ครูประเมินนักเรียน!G28</f>
        <v>หญิง</v>
      </c>
      <c r="H28" s="126" t="str">
        <f>'ประเมิน 5 ด้านผู้ปกครอง'!I28</f>
        <v>มีปัญหา</v>
      </c>
      <c r="I28" s="126" t="str">
        <f>'ประเมิน 5 ด้านผู้ปกครอง'!K28</f>
        <v>มีปัญหา</v>
      </c>
      <c r="J28" s="126" t="str">
        <f>'ประเมิน 5 ด้านผู้ปกครอง'!M28</f>
        <v>มีปัญหา</v>
      </c>
      <c r="K28" s="126" t="str">
        <f>'ประเมิน 5 ด้านผู้ปกครอง'!O28</f>
        <v>มีปัญหา</v>
      </c>
      <c r="L28" s="121" t="e">
        <f>'ประเมิน 5 ด้านผู้ปกครอง'!Q28</f>
        <v>#VALUE!</v>
      </c>
      <c r="M28" s="126" t="str">
        <f>'ประเมิน 5 ด้านผู้ปกครอง'!S28</f>
        <v>มีจุดแข็ง</v>
      </c>
    </row>
    <row r="29" spans="1:13" ht="19.350000000000001" customHeight="1" x14ac:dyDescent="0.5">
      <c r="A29" s="51" t="str">
        <f>นักเรียนประเมิน!A29</f>
        <v>26</v>
      </c>
      <c r="B29" s="51">
        <f>นักเรียนประเมิน!B29</f>
        <v>0</v>
      </c>
      <c r="C29" s="51">
        <f>นักเรียนประเมิน!C29</f>
        <v>0</v>
      </c>
      <c r="D29" s="52">
        <f>นักเรียนประเมิน!D29</f>
        <v>0</v>
      </c>
      <c r="E29" s="53">
        <f>นักเรียนประเมิน!E29</f>
        <v>0</v>
      </c>
      <c r="F29" s="54">
        <f>นักเรียนประเมิน!F29</f>
        <v>0</v>
      </c>
      <c r="G29" s="126" t="str">
        <f>ครูประเมินนักเรียน!G29</f>
        <v>หญิง</v>
      </c>
      <c r="H29" s="126" t="str">
        <f>'ประเมิน 5 ด้านผู้ปกครอง'!I29</f>
        <v>มีปัญหา</v>
      </c>
      <c r="I29" s="126" t="str">
        <f>'ประเมิน 5 ด้านผู้ปกครอง'!K29</f>
        <v>มีปัญหา</v>
      </c>
      <c r="J29" s="126" t="str">
        <f>'ประเมิน 5 ด้านผู้ปกครอง'!M29</f>
        <v>มีปัญหา</v>
      </c>
      <c r="K29" s="126" t="str">
        <f>'ประเมิน 5 ด้านผู้ปกครอง'!O29</f>
        <v>มีปัญหา</v>
      </c>
      <c r="L29" s="121" t="e">
        <f>'ประเมิน 5 ด้านผู้ปกครอง'!Q29</f>
        <v>#VALUE!</v>
      </c>
      <c r="M29" s="126" t="str">
        <f>'ประเมิน 5 ด้านผู้ปกครอง'!S29</f>
        <v>มีจุดแข็ง</v>
      </c>
    </row>
    <row r="30" spans="1:13" ht="19.350000000000001" customHeight="1" x14ac:dyDescent="0.5">
      <c r="A30" s="51" t="str">
        <f>นักเรียนประเมิน!A30</f>
        <v>27</v>
      </c>
      <c r="B30" s="51">
        <f>นักเรียนประเมิน!B30</f>
        <v>0</v>
      </c>
      <c r="C30" s="51">
        <f>นักเรียนประเมิน!C30</f>
        <v>0</v>
      </c>
      <c r="D30" s="52">
        <f>นักเรียนประเมิน!D30</f>
        <v>0</v>
      </c>
      <c r="E30" s="53">
        <f>นักเรียนประเมิน!E30</f>
        <v>0</v>
      </c>
      <c r="F30" s="54">
        <f>นักเรียนประเมิน!F30</f>
        <v>0</v>
      </c>
      <c r="G30" s="126" t="str">
        <f>ครูประเมินนักเรียน!G30</f>
        <v>หญิง</v>
      </c>
      <c r="H30" s="126" t="str">
        <f>'ประเมิน 5 ด้านผู้ปกครอง'!I30</f>
        <v>มีปัญหา</v>
      </c>
      <c r="I30" s="126" t="str">
        <f>'ประเมิน 5 ด้านผู้ปกครอง'!K30</f>
        <v>มีปัญหา</v>
      </c>
      <c r="J30" s="126" t="str">
        <f>'ประเมิน 5 ด้านผู้ปกครอง'!M30</f>
        <v>มีปัญหา</v>
      </c>
      <c r="K30" s="126" t="str">
        <f>'ประเมิน 5 ด้านผู้ปกครอง'!O30</f>
        <v>มีปัญหา</v>
      </c>
      <c r="L30" s="121" t="e">
        <f>'ประเมิน 5 ด้านผู้ปกครอง'!Q30</f>
        <v>#VALUE!</v>
      </c>
      <c r="M30" s="126" t="str">
        <f>'ประเมิน 5 ด้านผู้ปกครอง'!S30</f>
        <v>มีจุดแข็ง</v>
      </c>
    </row>
    <row r="31" spans="1:13" ht="19.350000000000001" customHeight="1" x14ac:dyDescent="0.5">
      <c r="A31" s="51" t="str">
        <f>นักเรียนประเมิน!A31</f>
        <v>28</v>
      </c>
      <c r="B31" s="51">
        <f>นักเรียนประเมิน!B31</f>
        <v>0</v>
      </c>
      <c r="C31" s="51">
        <f>นักเรียนประเมิน!C31</f>
        <v>0</v>
      </c>
      <c r="D31" s="52">
        <f>นักเรียนประเมิน!D31</f>
        <v>0</v>
      </c>
      <c r="E31" s="53">
        <f>นักเรียนประเมิน!E31</f>
        <v>0</v>
      </c>
      <c r="F31" s="54">
        <f>นักเรียนประเมิน!F31</f>
        <v>0</v>
      </c>
      <c r="G31" s="126" t="str">
        <f>ครูประเมินนักเรียน!G31</f>
        <v>หญิง</v>
      </c>
      <c r="H31" s="126" t="str">
        <f>'ประเมิน 5 ด้านผู้ปกครอง'!I31</f>
        <v>มีปัญหา</v>
      </c>
      <c r="I31" s="126" t="str">
        <f>'ประเมิน 5 ด้านผู้ปกครอง'!K31</f>
        <v>มีปัญหา</v>
      </c>
      <c r="J31" s="126" t="str">
        <f>'ประเมิน 5 ด้านผู้ปกครอง'!M31</f>
        <v>มีปัญหา</v>
      </c>
      <c r="K31" s="126" t="str">
        <f>'ประเมิน 5 ด้านผู้ปกครอง'!O31</f>
        <v>มีปัญหา</v>
      </c>
      <c r="L31" s="121" t="e">
        <f>'ประเมิน 5 ด้านผู้ปกครอง'!Q31</f>
        <v>#VALUE!</v>
      </c>
      <c r="M31" s="126" t="str">
        <f>'ประเมิน 5 ด้านผู้ปกครอง'!S31</f>
        <v>มีจุดแข็ง</v>
      </c>
    </row>
    <row r="32" spans="1:13" ht="19.350000000000001" customHeight="1" x14ac:dyDescent="0.5">
      <c r="A32" s="51" t="str">
        <f>นักเรียนประเมิน!A32</f>
        <v>29</v>
      </c>
      <c r="B32" s="51">
        <f>นักเรียนประเมิน!B32</f>
        <v>0</v>
      </c>
      <c r="C32" s="51">
        <f>นักเรียนประเมิน!C32</f>
        <v>0</v>
      </c>
      <c r="D32" s="52">
        <f>นักเรียนประเมิน!D32</f>
        <v>0</v>
      </c>
      <c r="E32" s="53">
        <f>นักเรียนประเมิน!E32</f>
        <v>0</v>
      </c>
      <c r="F32" s="54">
        <f>นักเรียนประเมิน!F32</f>
        <v>0</v>
      </c>
      <c r="G32" s="126" t="str">
        <f>ครูประเมินนักเรียน!G32</f>
        <v>หญิง</v>
      </c>
      <c r="H32" s="126" t="str">
        <f>'ประเมิน 5 ด้านผู้ปกครอง'!I32</f>
        <v>มีปัญหา</v>
      </c>
      <c r="I32" s="126" t="str">
        <f>'ประเมิน 5 ด้านผู้ปกครอง'!K32</f>
        <v>มีปัญหา</v>
      </c>
      <c r="J32" s="126" t="str">
        <f>'ประเมิน 5 ด้านผู้ปกครอง'!M32</f>
        <v>มีปัญหา</v>
      </c>
      <c r="K32" s="126" t="str">
        <f>'ประเมิน 5 ด้านผู้ปกครอง'!O32</f>
        <v>มีปัญหา</v>
      </c>
      <c r="L32" s="121" t="e">
        <f>'ประเมิน 5 ด้านผู้ปกครอง'!Q32</f>
        <v>#VALUE!</v>
      </c>
      <c r="M32" s="126" t="str">
        <f>'ประเมิน 5 ด้านผู้ปกครอง'!S32</f>
        <v>มีจุดแข็ง</v>
      </c>
    </row>
    <row r="33" spans="1:13" ht="19.350000000000001" customHeight="1" x14ac:dyDescent="0.5">
      <c r="A33" s="51" t="str">
        <f>นักเรียนประเมิน!A33</f>
        <v>30</v>
      </c>
      <c r="B33" s="51">
        <f>นักเรียนประเมิน!B33</f>
        <v>0</v>
      </c>
      <c r="C33" s="51">
        <f>นักเรียนประเมิน!C33</f>
        <v>0</v>
      </c>
      <c r="D33" s="52">
        <f>นักเรียนประเมิน!D33</f>
        <v>0</v>
      </c>
      <c r="E33" s="53">
        <f>นักเรียนประเมิน!E33</f>
        <v>0</v>
      </c>
      <c r="F33" s="54">
        <f>นักเรียนประเมิน!F33</f>
        <v>0</v>
      </c>
      <c r="G33" s="126" t="str">
        <f>ครูประเมินนักเรียน!G33</f>
        <v>หญิง</v>
      </c>
      <c r="H33" s="126" t="str">
        <f>'ประเมิน 5 ด้านผู้ปกครอง'!I33</f>
        <v>มีปัญหา</v>
      </c>
      <c r="I33" s="126" t="str">
        <f>'ประเมิน 5 ด้านผู้ปกครอง'!K33</f>
        <v>มีปัญหา</v>
      </c>
      <c r="J33" s="126" t="str">
        <f>'ประเมิน 5 ด้านผู้ปกครอง'!M33</f>
        <v>มีปัญหา</v>
      </c>
      <c r="K33" s="126" t="str">
        <f>'ประเมิน 5 ด้านผู้ปกครอง'!O33</f>
        <v>มีปัญหา</v>
      </c>
      <c r="L33" s="121" t="e">
        <f>'ประเมิน 5 ด้านผู้ปกครอง'!Q33</f>
        <v>#VALUE!</v>
      </c>
      <c r="M33" s="126" t="str">
        <f>'ประเมิน 5 ด้านผู้ปกครอง'!S33</f>
        <v>มีจุดแข็ง</v>
      </c>
    </row>
    <row r="34" spans="1:13" ht="19.350000000000001" customHeight="1" x14ac:dyDescent="0.5">
      <c r="A34" s="51" t="str">
        <f>นักเรียนประเมิน!A34</f>
        <v>31</v>
      </c>
      <c r="B34" s="51">
        <f>นักเรียนประเมิน!B34</f>
        <v>0</v>
      </c>
      <c r="C34" s="51">
        <f>นักเรียนประเมิน!C34</f>
        <v>0</v>
      </c>
      <c r="D34" s="52">
        <f>นักเรียนประเมิน!D34</f>
        <v>0</v>
      </c>
      <c r="E34" s="53">
        <f>นักเรียนประเมิน!E34</f>
        <v>0</v>
      </c>
      <c r="F34" s="54">
        <f>นักเรียนประเมิน!F34</f>
        <v>0</v>
      </c>
      <c r="G34" s="126" t="str">
        <f>ครูประเมินนักเรียน!G34</f>
        <v>หญิง</v>
      </c>
      <c r="H34" s="126" t="str">
        <f>'ประเมิน 5 ด้านผู้ปกครอง'!I34</f>
        <v>มีปัญหา</v>
      </c>
      <c r="I34" s="126" t="str">
        <f>'ประเมิน 5 ด้านผู้ปกครอง'!K34</f>
        <v>มีปัญหา</v>
      </c>
      <c r="J34" s="126" t="str">
        <f>'ประเมิน 5 ด้านผู้ปกครอง'!M34</f>
        <v>มีปัญหา</v>
      </c>
      <c r="K34" s="126" t="str">
        <f>'ประเมิน 5 ด้านผู้ปกครอง'!O34</f>
        <v>มีปัญหา</v>
      </c>
      <c r="L34" s="121" t="e">
        <f>'ประเมิน 5 ด้านผู้ปกครอง'!Q34</f>
        <v>#VALUE!</v>
      </c>
      <c r="M34" s="126" t="str">
        <f>'ประเมิน 5 ด้านผู้ปกครอง'!S34</f>
        <v>มีจุดแข็ง</v>
      </c>
    </row>
    <row r="35" spans="1:13" ht="19.350000000000001" customHeight="1" x14ac:dyDescent="0.5">
      <c r="A35" s="51" t="str">
        <f>นักเรียนประเมิน!A35</f>
        <v>32</v>
      </c>
      <c r="B35" s="51">
        <f>นักเรียนประเมิน!B35</f>
        <v>0</v>
      </c>
      <c r="C35" s="51">
        <f>นักเรียนประเมิน!C35</f>
        <v>0</v>
      </c>
      <c r="D35" s="52">
        <f>นักเรียนประเมิน!D35</f>
        <v>0</v>
      </c>
      <c r="E35" s="53">
        <f>นักเรียนประเมิน!E35</f>
        <v>0</v>
      </c>
      <c r="F35" s="54">
        <f>นักเรียนประเมิน!F35</f>
        <v>0</v>
      </c>
      <c r="G35" s="126" t="str">
        <f>ครูประเมินนักเรียน!G35</f>
        <v>หญิง</v>
      </c>
      <c r="H35" s="126" t="str">
        <f>'ประเมิน 5 ด้านผู้ปกครอง'!I35</f>
        <v>มีปัญหา</v>
      </c>
      <c r="I35" s="126" t="str">
        <f>'ประเมิน 5 ด้านผู้ปกครอง'!K35</f>
        <v>มีปัญหา</v>
      </c>
      <c r="J35" s="126" t="str">
        <f>'ประเมิน 5 ด้านผู้ปกครอง'!M35</f>
        <v>มีปัญหา</v>
      </c>
      <c r="K35" s="126" t="str">
        <f>'ประเมิน 5 ด้านผู้ปกครอง'!O35</f>
        <v>มีปัญหา</v>
      </c>
      <c r="L35" s="121" t="e">
        <f>'ประเมิน 5 ด้านผู้ปกครอง'!Q35</f>
        <v>#VALUE!</v>
      </c>
      <c r="M35" s="126" t="str">
        <f>'ประเมิน 5 ด้านผู้ปกครอง'!S35</f>
        <v>มีจุดแข็ง</v>
      </c>
    </row>
    <row r="36" spans="1:13" ht="19.350000000000001" customHeight="1" x14ac:dyDescent="0.5">
      <c r="A36" s="51" t="str">
        <f>นักเรียนประเมิน!A36</f>
        <v>33</v>
      </c>
      <c r="B36" s="51">
        <f>นักเรียนประเมิน!B36</f>
        <v>0</v>
      </c>
      <c r="C36" s="51">
        <f>นักเรียนประเมิน!C36</f>
        <v>0</v>
      </c>
      <c r="D36" s="52">
        <f>นักเรียนประเมิน!D36</f>
        <v>0</v>
      </c>
      <c r="E36" s="53">
        <f>นักเรียนประเมิน!E36</f>
        <v>0</v>
      </c>
      <c r="F36" s="54">
        <f>นักเรียนประเมิน!F36</f>
        <v>0</v>
      </c>
      <c r="G36" s="126" t="str">
        <f>ครูประเมินนักเรียน!G36</f>
        <v>หญิง</v>
      </c>
      <c r="H36" s="126" t="str">
        <f>'ประเมิน 5 ด้านผู้ปกครอง'!I36</f>
        <v>มีปัญหา</v>
      </c>
      <c r="I36" s="126" t="str">
        <f>'ประเมิน 5 ด้านผู้ปกครอง'!K36</f>
        <v>มีปัญหา</v>
      </c>
      <c r="J36" s="126" t="str">
        <f>'ประเมิน 5 ด้านผู้ปกครอง'!M36</f>
        <v>มีปัญหา</v>
      </c>
      <c r="K36" s="126" t="str">
        <f>'ประเมิน 5 ด้านผู้ปกครอง'!O36</f>
        <v>มีปัญหา</v>
      </c>
      <c r="L36" s="121" t="e">
        <f>'ประเมิน 5 ด้านผู้ปกครอง'!Q36</f>
        <v>#VALUE!</v>
      </c>
      <c r="M36" s="126" t="str">
        <f>'ประเมิน 5 ด้านผู้ปกครอง'!S36</f>
        <v>มีจุดแข็ง</v>
      </c>
    </row>
    <row r="37" spans="1:13" ht="19.350000000000001" customHeight="1" x14ac:dyDescent="0.5">
      <c r="A37" s="51" t="str">
        <f>นักเรียนประเมิน!A37</f>
        <v>34</v>
      </c>
      <c r="B37" s="51">
        <f>นักเรียนประเมิน!B37</f>
        <v>0</v>
      </c>
      <c r="C37" s="51">
        <f>นักเรียนประเมิน!C37</f>
        <v>0</v>
      </c>
      <c r="D37" s="52">
        <f>นักเรียนประเมิน!D37</f>
        <v>0</v>
      </c>
      <c r="E37" s="53">
        <f>นักเรียนประเมิน!E37</f>
        <v>0</v>
      </c>
      <c r="F37" s="54">
        <f>นักเรียนประเมิน!F37</f>
        <v>0</v>
      </c>
      <c r="G37" s="126" t="str">
        <f>ครูประเมินนักเรียน!G37</f>
        <v>หญิง</v>
      </c>
      <c r="H37" s="126" t="str">
        <f>'ประเมิน 5 ด้านผู้ปกครอง'!I37</f>
        <v>มีปัญหา</v>
      </c>
      <c r="I37" s="126" t="str">
        <f>'ประเมิน 5 ด้านผู้ปกครอง'!K37</f>
        <v>มีปัญหา</v>
      </c>
      <c r="J37" s="126" t="str">
        <f>'ประเมิน 5 ด้านผู้ปกครอง'!M37</f>
        <v>มีปัญหา</v>
      </c>
      <c r="K37" s="126" t="str">
        <f>'ประเมิน 5 ด้านผู้ปกครอง'!O37</f>
        <v>มีปัญหา</v>
      </c>
      <c r="L37" s="121" t="e">
        <f>'ประเมิน 5 ด้านผู้ปกครอง'!Q37</f>
        <v>#VALUE!</v>
      </c>
      <c r="M37" s="126" t="str">
        <f>'ประเมิน 5 ด้านผู้ปกครอง'!S37</f>
        <v>มีจุดแข็ง</v>
      </c>
    </row>
    <row r="38" spans="1:13" ht="19.350000000000001" customHeight="1" x14ac:dyDescent="0.5">
      <c r="A38" s="51" t="str">
        <f>นักเรียนประเมิน!A38</f>
        <v>35</v>
      </c>
      <c r="B38" s="51">
        <f>นักเรียนประเมิน!B38</f>
        <v>0</v>
      </c>
      <c r="C38" s="51">
        <f>นักเรียนประเมิน!C38</f>
        <v>0</v>
      </c>
      <c r="D38" s="52">
        <f>นักเรียนประเมิน!D38</f>
        <v>0</v>
      </c>
      <c r="E38" s="53">
        <f>นักเรียนประเมิน!E38</f>
        <v>0</v>
      </c>
      <c r="F38" s="54">
        <f>นักเรียนประเมิน!F38</f>
        <v>0</v>
      </c>
      <c r="G38" s="126" t="str">
        <f>ครูประเมินนักเรียน!G38</f>
        <v>หญิง</v>
      </c>
      <c r="H38" s="126" t="str">
        <f>'ประเมิน 5 ด้านผู้ปกครอง'!I38</f>
        <v>มีปัญหา</v>
      </c>
      <c r="I38" s="126" t="str">
        <f>'ประเมิน 5 ด้านผู้ปกครอง'!K38</f>
        <v>มีปัญหา</v>
      </c>
      <c r="J38" s="126" t="str">
        <f>'ประเมิน 5 ด้านผู้ปกครอง'!M38</f>
        <v>มีปัญหา</v>
      </c>
      <c r="K38" s="126" t="str">
        <f>'ประเมิน 5 ด้านผู้ปกครอง'!O38</f>
        <v>มีปัญหา</v>
      </c>
      <c r="L38" s="121" t="e">
        <f>'ประเมิน 5 ด้านผู้ปกครอง'!Q38</f>
        <v>#VALUE!</v>
      </c>
      <c r="M38" s="126" t="str">
        <f>'ประเมิน 5 ด้านผู้ปกครอง'!S38</f>
        <v>มีจุดแข็ง</v>
      </c>
    </row>
    <row r="39" spans="1:13" ht="19.350000000000001" customHeight="1" x14ac:dyDescent="0.5">
      <c r="A39" s="51" t="str">
        <f>นักเรียนประเมิน!A39</f>
        <v>36</v>
      </c>
      <c r="B39" s="51">
        <f>นักเรียนประเมิน!B39</f>
        <v>0</v>
      </c>
      <c r="C39" s="51">
        <f>นักเรียนประเมิน!C39</f>
        <v>0</v>
      </c>
      <c r="D39" s="52">
        <f>นักเรียนประเมิน!D39</f>
        <v>0</v>
      </c>
      <c r="E39" s="53">
        <f>นักเรียนประเมิน!E39</f>
        <v>0</v>
      </c>
      <c r="F39" s="54">
        <f>นักเรียนประเมิน!F39</f>
        <v>0</v>
      </c>
      <c r="G39" s="126" t="str">
        <f>ครูประเมินนักเรียน!G39</f>
        <v>หญิง</v>
      </c>
      <c r="H39" s="126" t="str">
        <f>'ประเมิน 5 ด้านผู้ปกครอง'!I39</f>
        <v>มีปัญหา</v>
      </c>
      <c r="I39" s="126" t="str">
        <f>'ประเมิน 5 ด้านผู้ปกครอง'!K39</f>
        <v>มีปัญหา</v>
      </c>
      <c r="J39" s="126" t="str">
        <f>'ประเมิน 5 ด้านผู้ปกครอง'!M39</f>
        <v>มีปัญหา</v>
      </c>
      <c r="K39" s="126" t="str">
        <f>'ประเมิน 5 ด้านผู้ปกครอง'!O39</f>
        <v>มีปัญหา</v>
      </c>
      <c r="L39" s="121" t="e">
        <f>'ประเมิน 5 ด้านผู้ปกครอง'!Q39</f>
        <v>#VALUE!</v>
      </c>
      <c r="M39" s="126" t="str">
        <f>'ประเมิน 5 ด้านผู้ปกครอง'!S39</f>
        <v>มีจุดแข็ง</v>
      </c>
    </row>
    <row r="40" spans="1:13" ht="19.350000000000001" customHeight="1" x14ac:dyDescent="0.5">
      <c r="A40" s="51" t="str">
        <f>นักเรียนประเมิน!A40</f>
        <v>37</v>
      </c>
      <c r="B40" s="51">
        <f>นักเรียนประเมิน!B40</f>
        <v>0</v>
      </c>
      <c r="C40" s="51">
        <f>นักเรียนประเมิน!C40</f>
        <v>0</v>
      </c>
      <c r="D40" s="52">
        <f>นักเรียนประเมิน!D40</f>
        <v>0</v>
      </c>
      <c r="E40" s="53">
        <f>นักเรียนประเมิน!E40</f>
        <v>0</v>
      </c>
      <c r="F40" s="54">
        <f>นักเรียนประเมิน!F40</f>
        <v>0</v>
      </c>
      <c r="G40" s="126" t="str">
        <f>ครูประเมินนักเรียน!G40</f>
        <v>หญิง</v>
      </c>
      <c r="H40" s="126" t="str">
        <f>'ประเมิน 5 ด้านผู้ปกครอง'!I40</f>
        <v>มีปัญหา</v>
      </c>
      <c r="I40" s="126" t="str">
        <f>'ประเมิน 5 ด้านผู้ปกครอง'!K40</f>
        <v>มีปัญหา</v>
      </c>
      <c r="J40" s="126" t="str">
        <f>'ประเมิน 5 ด้านผู้ปกครอง'!M40</f>
        <v>มีปัญหา</v>
      </c>
      <c r="K40" s="126" t="str">
        <f>'ประเมิน 5 ด้านผู้ปกครอง'!O40</f>
        <v>มีปัญหา</v>
      </c>
      <c r="L40" s="121" t="e">
        <f>'ประเมิน 5 ด้านผู้ปกครอง'!Q40</f>
        <v>#VALUE!</v>
      </c>
      <c r="M40" s="126" t="str">
        <f>'ประเมิน 5 ด้านผู้ปกครอง'!S40</f>
        <v>มีจุดแข็ง</v>
      </c>
    </row>
    <row r="41" spans="1:13" ht="19.350000000000001" customHeight="1" x14ac:dyDescent="0.5">
      <c r="A41" s="51" t="str">
        <f>นักเรียนประเมิน!A41</f>
        <v>38</v>
      </c>
      <c r="B41" s="51">
        <f>นักเรียนประเมิน!B41</f>
        <v>0</v>
      </c>
      <c r="C41" s="51">
        <f>นักเรียนประเมิน!C41</f>
        <v>0</v>
      </c>
      <c r="D41" s="52">
        <f>นักเรียนประเมิน!D41</f>
        <v>0</v>
      </c>
      <c r="E41" s="53">
        <f>นักเรียนประเมิน!E41</f>
        <v>0</v>
      </c>
      <c r="F41" s="54">
        <f>นักเรียนประเมิน!F41</f>
        <v>0</v>
      </c>
      <c r="G41" s="126" t="str">
        <f>ครูประเมินนักเรียน!G41</f>
        <v>หญิง</v>
      </c>
      <c r="H41" s="126" t="str">
        <f>'ประเมิน 5 ด้านผู้ปกครอง'!I41</f>
        <v>มีปัญหา</v>
      </c>
      <c r="I41" s="126" t="str">
        <f>'ประเมิน 5 ด้านผู้ปกครอง'!K41</f>
        <v>มีปัญหา</v>
      </c>
      <c r="J41" s="126" t="str">
        <f>'ประเมิน 5 ด้านผู้ปกครอง'!M41</f>
        <v>มีปัญหา</v>
      </c>
      <c r="K41" s="126" t="str">
        <f>'ประเมิน 5 ด้านผู้ปกครอง'!O41</f>
        <v>มีปัญหา</v>
      </c>
      <c r="L41" s="121" t="e">
        <f>'ประเมิน 5 ด้านผู้ปกครอง'!Q41</f>
        <v>#VALUE!</v>
      </c>
      <c r="M41" s="126" t="str">
        <f>'ประเมิน 5 ด้านผู้ปกครอง'!S41</f>
        <v>มีจุดแข็ง</v>
      </c>
    </row>
    <row r="42" spans="1:13" ht="19.350000000000001" customHeight="1" x14ac:dyDescent="0.5">
      <c r="A42" s="51" t="str">
        <f>นักเรียนประเมิน!A42</f>
        <v>39</v>
      </c>
      <c r="B42" s="51">
        <f>นักเรียนประเมิน!B42</f>
        <v>0</v>
      </c>
      <c r="C42" s="51">
        <f>นักเรียนประเมิน!C42</f>
        <v>0</v>
      </c>
      <c r="D42" s="52">
        <f>นักเรียนประเมิน!D42</f>
        <v>0</v>
      </c>
      <c r="E42" s="53">
        <f>นักเรียนประเมิน!E42</f>
        <v>0</v>
      </c>
      <c r="F42" s="54">
        <f>นักเรียนประเมิน!F42</f>
        <v>0</v>
      </c>
      <c r="G42" s="126" t="str">
        <f>ครูประเมินนักเรียน!G42</f>
        <v>หญิง</v>
      </c>
      <c r="H42" s="126" t="str">
        <f>'ประเมิน 5 ด้านผู้ปกครอง'!I42</f>
        <v>มีปัญหา</v>
      </c>
      <c r="I42" s="126" t="str">
        <f>'ประเมิน 5 ด้านผู้ปกครอง'!K42</f>
        <v>มีปัญหา</v>
      </c>
      <c r="J42" s="126" t="str">
        <f>'ประเมิน 5 ด้านผู้ปกครอง'!M42</f>
        <v>มีปัญหา</v>
      </c>
      <c r="K42" s="126" t="str">
        <f>'ประเมิน 5 ด้านผู้ปกครอง'!O42</f>
        <v>มีปัญหา</v>
      </c>
      <c r="L42" s="121" t="e">
        <f>'ประเมิน 5 ด้านผู้ปกครอง'!Q42</f>
        <v>#VALUE!</v>
      </c>
      <c r="M42" s="126" t="str">
        <f>'ประเมิน 5 ด้านผู้ปกครอง'!S42</f>
        <v>มีจุดแข็ง</v>
      </c>
    </row>
    <row r="43" spans="1:13" ht="19.350000000000001" customHeight="1" x14ac:dyDescent="0.5">
      <c r="A43" s="51" t="str">
        <f>นักเรียนประเมิน!A43</f>
        <v>40</v>
      </c>
      <c r="B43" s="51">
        <f>นักเรียนประเมิน!B43</f>
        <v>0</v>
      </c>
      <c r="C43" s="51">
        <f>นักเรียนประเมิน!C43</f>
        <v>0</v>
      </c>
      <c r="D43" s="52">
        <f>นักเรียนประเมิน!D43</f>
        <v>0</v>
      </c>
      <c r="E43" s="53">
        <f>นักเรียนประเมิน!E43</f>
        <v>0</v>
      </c>
      <c r="F43" s="54">
        <f>นักเรียนประเมิน!F43</f>
        <v>0</v>
      </c>
      <c r="G43" s="126" t="str">
        <f>ครูประเมินนักเรียน!G43</f>
        <v>หญิง</v>
      </c>
      <c r="H43" s="126" t="str">
        <f>'ประเมิน 5 ด้านผู้ปกครอง'!I43</f>
        <v>มีปัญหา</v>
      </c>
      <c r="I43" s="126" t="str">
        <f>'ประเมิน 5 ด้านผู้ปกครอง'!K43</f>
        <v>มีปัญหา</v>
      </c>
      <c r="J43" s="126" t="str">
        <f>'ประเมิน 5 ด้านผู้ปกครอง'!M43</f>
        <v>มีปัญหา</v>
      </c>
      <c r="K43" s="126" t="str">
        <f>'ประเมิน 5 ด้านผู้ปกครอง'!O43</f>
        <v>มีปัญหา</v>
      </c>
      <c r="L43" s="121" t="e">
        <f>'ประเมิน 5 ด้านผู้ปกครอง'!Q43</f>
        <v>#VALUE!</v>
      </c>
      <c r="M43" s="126" t="str">
        <f>'ประเมิน 5 ด้านผู้ปกครอง'!S43</f>
        <v>มีจุดแข็ง</v>
      </c>
    </row>
    <row r="44" spans="1:13" ht="19.350000000000001" customHeight="1" x14ac:dyDescent="0.5">
      <c r="A44" s="51" t="str">
        <f>นักเรียนประเมิน!A44</f>
        <v>41</v>
      </c>
      <c r="B44" s="51">
        <f>นักเรียนประเมิน!B44</f>
        <v>0</v>
      </c>
      <c r="C44" s="51">
        <f>นักเรียนประเมิน!C44</f>
        <v>0</v>
      </c>
      <c r="D44" s="52">
        <f>นักเรียนประเมิน!D44</f>
        <v>0</v>
      </c>
      <c r="E44" s="53">
        <f>นักเรียนประเมิน!E44</f>
        <v>0</v>
      </c>
      <c r="F44" s="54">
        <f>นักเรียนประเมิน!F44</f>
        <v>0</v>
      </c>
      <c r="G44" s="126" t="str">
        <f>ครูประเมินนักเรียน!G44</f>
        <v>หญิง</v>
      </c>
      <c r="H44" s="126" t="str">
        <f>'ประเมิน 5 ด้านผู้ปกครอง'!I44</f>
        <v>มีปัญหา</v>
      </c>
      <c r="I44" s="126" t="str">
        <f>'ประเมิน 5 ด้านผู้ปกครอง'!K44</f>
        <v>มีปัญหา</v>
      </c>
      <c r="J44" s="126" t="str">
        <f>'ประเมิน 5 ด้านผู้ปกครอง'!M44</f>
        <v>มีปัญหา</v>
      </c>
      <c r="K44" s="126" t="str">
        <f>'ประเมิน 5 ด้านผู้ปกครอง'!O44</f>
        <v>มีปัญหา</v>
      </c>
      <c r="L44" s="121" t="e">
        <f>'ประเมิน 5 ด้านผู้ปกครอง'!Q44</f>
        <v>#VALUE!</v>
      </c>
      <c r="M44" s="126" t="str">
        <f>'ประเมิน 5 ด้านผู้ปกครอง'!S44</f>
        <v>มีจุดแข็ง</v>
      </c>
    </row>
    <row r="45" spans="1:13" ht="19.350000000000001" customHeight="1" x14ac:dyDescent="0.5">
      <c r="A45" s="51" t="str">
        <f>นักเรียนประเมิน!A45</f>
        <v>42</v>
      </c>
      <c r="B45" s="51">
        <f>นักเรียนประเมิน!B45</f>
        <v>0</v>
      </c>
      <c r="C45" s="51">
        <f>นักเรียนประเมิน!C45</f>
        <v>0</v>
      </c>
      <c r="D45" s="52">
        <f>นักเรียนประเมิน!D45</f>
        <v>0</v>
      </c>
      <c r="E45" s="53">
        <f>นักเรียนประเมิน!E45</f>
        <v>0</v>
      </c>
      <c r="F45" s="54">
        <f>นักเรียนประเมิน!F45</f>
        <v>0</v>
      </c>
      <c r="G45" s="126" t="str">
        <f>ครูประเมินนักเรียน!G45</f>
        <v>หญิง</v>
      </c>
      <c r="H45" s="126" t="str">
        <f>'ประเมิน 5 ด้านผู้ปกครอง'!I45</f>
        <v>มีปัญหา</v>
      </c>
      <c r="I45" s="126" t="str">
        <f>'ประเมิน 5 ด้านผู้ปกครอง'!K45</f>
        <v>มีปัญหา</v>
      </c>
      <c r="J45" s="126" t="str">
        <f>'ประเมิน 5 ด้านผู้ปกครอง'!M45</f>
        <v>มีปัญหา</v>
      </c>
      <c r="K45" s="126" t="str">
        <f>'ประเมิน 5 ด้านผู้ปกครอง'!O45</f>
        <v>มีปัญหา</v>
      </c>
      <c r="L45" s="121" t="e">
        <f>'ประเมิน 5 ด้านผู้ปกครอง'!Q45</f>
        <v>#VALUE!</v>
      </c>
      <c r="M45" s="126" t="str">
        <f>'ประเมิน 5 ด้านผู้ปกครอง'!S45</f>
        <v>มีจุดแข็ง</v>
      </c>
    </row>
    <row r="46" spans="1:13" ht="19.350000000000001" customHeight="1" x14ac:dyDescent="0.5">
      <c r="A46" s="51" t="str">
        <f>นักเรียนประเมิน!A46</f>
        <v>43</v>
      </c>
      <c r="B46" s="51">
        <f>นักเรียนประเมิน!B46</f>
        <v>0</v>
      </c>
      <c r="C46" s="51">
        <f>นักเรียนประเมิน!C46</f>
        <v>0</v>
      </c>
      <c r="D46" s="52">
        <f>นักเรียนประเมิน!D46</f>
        <v>0</v>
      </c>
      <c r="E46" s="53">
        <f>นักเรียนประเมิน!E46</f>
        <v>0</v>
      </c>
      <c r="F46" s="54">
        <f>นักเรียนประเมิน!F46</f>
        <v>0</v>
      </c>
      <c r="G46" s="126" t="str">
        <f>ครูประเมินนักเรียน!G46</f>
        <v>หญิง</v>
      </c>
      <c r="H46" s="126" t="str">
        <f>'ประเมิน 5 ด้านผู้ปกครอง'!I46</f>
        <v>มีปัญหา</v>
      </c>
      <c r="I46" s="126" t="str">
        <f>'ประเมิน 5 ด้านผู้ปกครอง'!K46</f>
        <v>มีปัญหา</v>
      </c>
      <c r="J46" s="126" t="str">
        <f>'ประเมิน 5 ด้านผู้ปกครอง'!M46</f>
        <v>มีปัญหา</v>
      </c>
      <c r="K46" s="126" t="str">
        <f>'ประเมิน 5 ด้านผู้ปกครอง'!O46</f>
        <v>มีปัญหา</v>
      </c>
      <c r="L46" s="121" t="e">
        <f>'ประเมิน 5 ด้านผู้ปกครอง'!Q46</f>
        <v>#VALUE!</v>
      </c>
      <c r="M46" s="126" t="str">
        <f>'ประเมิน 5 ด้านผู้ปกครอง'!S46</f>
        <v>มีจุดแข็ง</v>
      </c>
    </row>
    <row r="47" spans="1:13" ht="19.350000000000001" customHeight="1" x14ac:dyDescent="0.5">
      <c r="A47" s="51" t="str">
        <f>นักเรียนประเมิน!A47</f>
        <v>44</v>
      </c>
      <c r="B47" s="51">
        <f>นักเรียนประเมิน!B47</f>
        <v>0</v>
      </c>
      <c r="C47" s="51">
        <f>นักเรียนประเมิน!C47</f>
        <v>0</v>
      </c>
      <c r="D47" s="52">
        <f>นักเรียนประเมิน!D47</f>
        <v>0</v>
      </c>
      <c r="E47" s="53">
        <f>นักเรียนประเมิน!E47</f>
        <v>0</v>
      </c>
      <c r="F47" s="54">
        <f>นักเรียนประเมิน!F47</f>
        <v>0</v>
      </c>
      <c r="G47" s="126" t="str">
        <f>ครูประเมินนักเรียน!G47</f>
        <v>หญิง</v>
      </c>
      <c r="H47" s="126" t="str">
        <f>'ประเมิน 5 ด้านผู้ปกครอง'!I47</f>
        <v>มีปัญหา</v>
      </c>
      <c r="I47" s="126" t="str">
        <f>'ประเมิน 5 ด้านผู้ปกครอง'!K47</f>
        <v>มีปัญหา</v>
      </c>
      <c r="J47" s="126" t="str">
        <f>'ประเมิน 5 ด้านผู้ปกครอง'!M47</f>
        <v>มีปัญหา</v>
      </c>
      <c r="K47" s="126" t="str">
        <f>'ประเมิน 5 ด้านผู้ปกครอง'!O47</f>
        <v>มีปัญหา</v>
      </c>
      <c r="L47" s="121" t="e">
        <f>'ประเมิน 5 ด้านผู้ปกครอง'!Q47</f>
        <v>#VALUE!</v>
      </c>
      <c r="M47" s="126" t="str">
        <f>'ประเมิน 5 ด้านผู้ปกครอง'!S47</f>
        <v>มีจุดแข็ง</v>
      </c>
    </row>
    <row r="48" spans="1:13" ht="19.350000000000001" customHeight="1" x14ac:dyDescent="0.5">
      <c r="A48" s="51" t="str">
        <f>นักเรียนประเมิน!A48</f>
        <v>45</v>
      </c>
      <c r="B48" s="51">
        <f>นักเรียนประเมิน!B48</f>
        <v>0</v>
      </c>
      <c r="C48" s="51">
        <f>นักเรียนประเมิน!C48</f>
        <v>0</v>
      </c>
      <c r="D48" s="52">
        <f>นักเรียนประเมิน!D48</f>
        <v>0</v>
      </c>
      <c r="E48" s="53">
        <f>นักเรียนประเมิน!E48</f>
        <v>0</v>
      </c>
      <c r="F48" s="54">
        <f>นักเรียนประเมิน!F48</f>
        <v>0</v>
      </c>
      <c r="G48" s="126" t="str">
        <f>ครูประเมินนักเรียน!G48</f>
        <v>หญิง</v>
      </c>
      <c r="H48" s="126" t="str">
        <f>'ประเมิน 5 ด้านผู้ปกครอง'!I48</f>
        <v>มีปัญหา</v>
      </c>
      <c r="I48" s="126" t="str">
        <f>'ประเมิน 5 ด้านผู้ปกครอง'!K48</f>
        <v>มีปัญหา</v>
      </c>
      <c r="J48" s="126" t="str">
        <f>'ประเมิน 5 ด้านผู้ปกครอง'!M48</f>
        <v>มีปัญหา</v>
      </c>
      <c r="K48" s="126" t="str">
        <f>'ประเมิน 5 ด้านผู้ปกครอง'!O48</f>
        <v>มีปัญหา</v>
      </c>
      <c r="L48" s="121" t="e">
        <f>'ประเมิน 5 ด้านผู้ปกครอง'!Q48</f>
        <v>#VALUE!</v>
      </c>
      <c r="M48" s="126" t="str">
        <f>'ประเมิน 5 ด้านผู้ปกครอง'!S48</f>
        <v>มีจุดแข็ง</v>
      </c>
    </row>
    <row r="49" spans="1:24" ht="19.350000000000001" customHeight="1" x14ac:dyDescent="0.5">
      <c r="A49" s="51" t="str">
        <f>นักเรียนประเมิน!A49</f>
        <v>46</v>
      </c>
      <c r="B49" s="51">
        <f>นักเรียนประเมิน!B49</f>
        <v>0</v>
      </c>
      <c r="C49" s="51">
        <f>นักเรียนประเมิน!C49</f>
        <v>0</v>
      </c>
      <c r="D49" s="52">
        <f>นักเรียนประเมิน!D49</f>
        <v>0</v>
      </c>
      <c r="E49" s="53">
        <f>นักเรียนประเมิน!E49</f>
        <v>0</v>
      </c>
      <c r="F49" s="54">
        <f>นักเรียนประเมิน!F49</f>
        <v>0</v>
      </c>
      <c r="G49" s="126" t="str">
        <f>ครูประเมินนักเรียน!G49</f>
        <v>หญิง</v>
      </c>
      <c r="H49" s="126" t="str">
        <f>'ประเมิน 5 ด้านผู้ปกครอง'!I49</f>
        <v>มีปัญหา</v>
      </c>
      <c r="I49" s="126" t="str">
        <f>'ประเมิน 5 ด้านผู้ปกครอง'!K49</f>
        <v>มีปัญหา</v>
      </c>
      <c r="J49" s="126" t="str">
        <f>'ประเมิน 5 ด้านผู้ปกครอง'!M49</f>
        <v>มีปัญหา</v>
      </c>
      <c r="K49" s="126" t="str">
        <f>'ประเมิน 5 ด้านผู้ปกครอง'!O49</f>
        <v>มีปัญหา</v>
      </c>
      <c r="L49" s="121" t="e">
        <f>'ประเมิน 5 ด้านผู้ปกครอง'!Q49</f>
        <v>#VALUE!</v>
      </c>
      <c r="M49" s="126" t="str">
        <f>'ประเมิน 5 ด้านผู้ปกครอง'!S49</f>
        <v>มีจุดแข็ง</v>
      </c>
    </row>
    <row r="50" spans="1:24" ht="19.350000000000001" customHeight="1" x14ac:dyDescent="0.5">
      <c r="A50" s="51" t="str">
        <f>นักเรียนประเมิน!A50</f>
        <v>47</v>
      </c>
      <c r="B50" s="51">
        <f>นักเรียนประเมิน!B50</f>
        <v>0</v>
      </c>
      <c r="C50" s="51">
        <f>นักเรียนประเมิน!C50</f>
        <v>0</v>
      </c>
      <c r="D50" s="52">
        <f>นักเรียนประเมิน!D50</f>
        <v>0</v>
      </c>
      <c r="E50" s="53">
        <f>นักเรียนประเมิน!E50</f>
        <v>0</v>
      </c>
      <c r="F50" s="54">
        <f>นักเรียนประเมิน!F50</f>
        <v>0</v>
      </c>
      <c r="G50" s="126" t="str">
        <f>ครูประเมินนักเรียน!G50</f>
        <v>หญิง</v>
      </c>
      <c r="H50" s="126" t="str">
        <f>'ประเมิน 5 ด้านผู้ปกครอง'!I50</f>
        <v>มีปัญหา</v>
      </c>
      <c r="I50" s="126" t="str">
        <f>'ประเมิน 5 ด้านผู้ปกครอง'!K50</f>
        <v>มีปัญหา</v>
      </c>
      <c r="J50" s="126" t="str">
        <f>'ประเมิน 5 ด้านผู้ปกครอง'!M50</f>
        <v>มีปัญหา</v>
      </c>
      <c r="K50" s="126" t="str">
        <f>'ประเมิน 5 ด้านผู้ปกครอง'!O50</f>
        <v>มีปัญหา</v>
      </c>
      <c r="L50" s="121" t="e">
        <f>'ประเมิน 5 ด้านผู้ปกครอง'!Q50</f>
        <v>#VALUE!</v>
      </c>
      <c r="M50" s="126" t="str">
        <f>'ประเมิน 5 ด้านผู้ปกครอง'!S50</f>
        <v>มีจุดแข็ง</v>
      </c>
    </row>
    <row r="51" spans="1:24" ht="19.350000000000001" customHeight="1" x14ac:dyDescent="0.5">
      <c r="A51" s="51" t="str">
        <f>นักเรียนประเมิน!A51</f>
        <v>48</v>
      </c>
      <c r="B51" s="51">
        <f>นักเรียนประเมิน!B51</f>
        <v>0</v>
      </c>
      <c r="C51" s="51">
        <f>นักเรียนประเมิน!C51</f>
        <v>0</v>
      </c>
      <c r="D51" s="52">
        <f>นักเรียนประเมิน!D51</f>
        <v>0</v>
      </c>
      <c r="E51" s="53">
        <f>นักเรียนประเมิน!E51</f>
        <v>0</v>
      </c>
      <c r="F51" s="54">
        <f>นักเรียนประเมิน!F51</f>
        <v>0</v>
      </c>
      <c r="G51" s="126" t="str">
        <f>ครูประเมินนักเรียน!G51</f>
        <v>หญิง</v>
      </c>
      <c r="H51" s="126" t="str">
        <f>'ประเมิน 5 ด้านผู้ปกครอง'!I51</f>
        <v>มีปัญหา</v>
      </c>
      <c r="I51" s="126" t="str">
        <f>'ประเมิน 5 ด้านผู้ปกครอง'!K51</f>
        <v>มีปัญหา</v>
      </c>
      <c r="J51" s="126" t="str">
        <f>'ประเมิน 5 ด้านผู้ปกครอง'!M51</f>
        <v>มีปัญหา</v>
      </c>
      <c r="K51" s="126" t="str">
        <f>'ประเมิน 5 ด้านผู้ปกครอง'!O51</f>
        <v>มีปัญหา</v>
      </c>
      <c r="L51" s="121" t="e">
        <f>'ประเมิน 5 ด้านผู้ปกครอง'!Q51</f>
        <v>#VALUE!</v>
      </c>
      <c r="M51" s="126" t="str">
        <f>'ประเมิน 5 ด้านผู้ปกครอง'!S51</f>
        <v>มีจุดแข็ง</v>
      </c>
    </row>
    <row r="52" spans="1:24" ht="21.95" customHeight="1" x14ac:dyDescent="0.5">
      <c r="A52" s="51" t="str">
        <f>นักเรียนประเมิน!A52</f>
        <v>49</v>
      </c>
      <c r="B52" s="51">
        <f>นักเรียนประเมิน!B52</f>
        <v>0</v>
      </c>
      <c r="C52" s="51">
        <f>นักเรียนประเมิน!C52</f>
        <v>0</v>
      </c>
      <c r="D52" s="52">
        <f>นักเรียนประเมิน!D52</f>
        <v>0</v>
      </c>
      <c r="E52" s="53">
        <f>นักเรียนประเมิน!E52</f>
        <v>0</v>
      </c>
      <c r="F52" s="54">
        <f>นักเรียนประเมิน!F52</f>
        <v>0</v>
      </c>
      <c r="G52" s="126" t="str">
        <f>ครูประเมินนักเรียน!G52</f>
        <v>หญิง</v>
      </c>
      <c r="H52" s="126" t="str">
        <f>'ประเมิน 5 ด้านผู้ปกครอง'!I52</f>
        <v>มีปัญหา</v>
      </c>
      <c r="I52" s="126" t="str">
        <f>'ประเมิน 5 ด้านผู้ปกครอง'!K52</f>
        <v>มีปัญหา</v>
      </c>
      <c r="J52" s="126" t="str">
        <f>'ประเมิน 5 ด้านผู้ปกครอง'!M52</f>
        <v>มีปัญหา</v>
      </c>
      <c r="K52" s="126" t="str">
        <f>'ประเมิน 5 ด้านผู้ปกครอง'!O52</f>
        <v>มีปัญหา</v>
      </c>
      <c r="L52" s="121" t="e">
        <f>'ประเมิน 5 ด้านผู้ปกครอง'!Q52</f>
        <v>#VALUE!</v>
      </c>
      <c r="M52" s="126" t="str">
        <f>'ประเมิน 5 ด้านผู้ปกครอง'!S52</f>
        <v>มีจุดแข็ง</v>
      </c>
    </row>
    <row r="53" spans="1:24" ht="21.95" customHeight="1" x14ac:dyDescent="0.5">
      <c r="A53" s="51" t="str">
        <f>นักเรียนประเมิน!A53</f>
        <v>50</v>
      </c>
      <c r="B53" s="51">
        <f>นักเรียนประเมิน!B53</f>
        <v>0</v>
      </c>
      <c r="C53" s="51">
        <f>นักเรียนประเมิน!C53</f>
        <v>0</v>
      </c>
      <c r="D53" s="52">
        <f>นักเรียนประเมิน!D53</f>
        <v>0</v>
      </c>
      <c r="E53" s="53">
        <f>นักเรียนประเมิน!E53</f>
        <v>0</v>
      </c>
      <c r="F53" s="54">
        <f>นักเรียนประเมิน!F53</f>
        <v>0</v>
      </c>
      <c r="G53" s="126" t="str">
        <f>ครูประเมินนักเรียน!G53</f>
        <v>หญิง</v>
      </c>
      <c r="H53" s="126" t="str">
        <f>'ประเมิน 5 ด้านผู้ปกครอง'!I53</f>
        <v>มีปัญหา</v>
      </c>
      <c r="I53" s="126" t="str">
        <f>'ประเมิน 5 ด้านผู้ปกครอง'!K53</f>
        <v>มีปัญหา</v>
      </c>
      <c r="J53" s="126" t="str">
        <f>'ประเมิน 5 ด้านผู้ปกครอง'!M53</f>
        <v>มีปัญหา</v>
      </c>
      <c r="K53" s="126" t="str">
        <f>'ประเมิน 5 ด้านผู้ปกครอง'!O53</f>
        <v>มีปัญหา</v>
      </c>
      <c r="L53" s="121" t="e">
        <f>'ประเมิน 5 ด้านผู้ปกครอง'!Q53</f>
        <v>#VALUE!</v>
      </c>
      <c r="M53" s="126" t="str">
        <f>'ประเมิน 5 ด้านผู้ปกครอง'!S53</f>
        <v>มีจุดแข็ง</v>
      </c>
    </row>
    <row r="54" spans="1:24" s="59" customFormat="1" ht="21.95" customHeight="1" x14ac:dyDescent="0.5">
      <c r="A54" s="51" t="str">
        <f>นักเรียนประเมิน!A54</f>
        <v>51</v>
      </c>
      <c r="B54" s="51">
        <f>นักเรียนประเมิน!B54</f>
        <v>0</v>
      </c>
      <c r="C54" s="51">
        <f>นักเรียนประเมิน!C54</f>
        <v>0</v>
      </c>
      <c r="D54" s="52">
        <f>นักเรียนประเมิน!D54</f>
        <v>0</v>
      </c>
      <c r="E54" s="53">
        <f>นักเรียนประเมิน!E54</f>
        <v>0</v>
      </c>
      <c r="F54" s="54">
        <f>นักเรียนประเมิน!F54</f>
        <v>0</v>
      </c>
      <c r="G54" s="126" t="str">
        <f>ครูประเมินนักเรียน!G54</f>
        <v>หญิง</v>
      </c>
      <c r="H54" s="126" t="str">
        <f>'ประเมิน 5 ด้านผู้ปกครอง'!I54</f>
        <v>มีปัญหา</v>
      </c>
      <c r="I54" s="126" t="str">
        <f>'ประเมิน 5 ด้านผู้ปกครอง'!K54</f>
        <v>มีปัญหา</v>
      </c>
      <c r="J54" s="126" t="str">
        <f>'ประเมิน 5 ด้านผู้ปกครอง'!M54</f>
        <v>มีปัญหา</v>
      </c>
      <c r="K54" s="126" t="str">
        <f>'ประเมิน 5 ด้านผู้ปกครอง'!O54</f>
        <v>มีปัญหา</v>
      </c>
      <c r="L54" s="121" t="e">
        <f>'ประเมิน 5 ด้านผู้ปกครอง'!Q54</f>
        <v>#VALUE!</v>
      </c>
      <c r="M54" s="126" t="str">
        <f>'ประเมิน 5 ด้านผู้ปกครอง'!S54</f>
        <v>มีจุดแข็ง</v>
      </c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</row>
    <row r="55" spans="1:24" ht="21.95" customHeight="1" x14ac:dyDescent="0.5">
      <c r="A55" s="51" t="str">
        <f>นักเรียนประเมิน!A55</f>
        <v>52</v>
      </c>
      <c r="B55" s="51">
        <f>นักเรียนประเมิน!B55</f>
        <v>0</v>
      </c>
      <c r="C55" s="51">
        <f>นักเรียนประเมิน!C55</f>
        <v>0</v>
      </c>
      <c r="D55" s="52">
        <f>นักเรียนประเมิน!D55</f>
        <v>0</v>
      </c>
      <c r="E55" s="53">
        <f>นักเรียนประเมิน!E55</f>
        <v>0</v>
      </c>
      <c r="F55" s="54">
        <f>นักเรียนประเมิน!F55</f>
        <v>0</v>
      </c>
      <c r="G55" s="126" t="str">
        <f>ครูประเมินนักเรียน!G55</f>
        <v>หญิง</v>
      </c>
      <c r="H55" s="126" t="str">
        <f>'ประเมิน 5 ด้านผู้ปกครอง'!I55</f>
        <v>มีปัญหา</v>
      </c>
      <c r="I55" s="126" t="str">
        <f>'ประเมิน 5 ด้านผู้ปกครอง'!K55</f>
        <v>มีปัญหา</v>
      </c>
      <c r="J55" s="126" t="str">
        <f>'ประเมิน 5 ด้านผู้ปกครอง'!M55</f>
        <v>มีปัญหา</v>
      </c>
      <c r="K55" s="126" t="str">
        <f>'ประเมิน 5 ด้านผู้ปกครอง'!O55</f>
        <v>มีปัญหา</v>
      </c>
      <c r="L55" s="121" t="e">
        <f>'ประเมิน 5 ด้านผู้ปกครอง'!Q55</f>
        <v>#VALUE!</v>
      </c>
      <c r="M55" s="126" t="str">
        <f>'ประเมิน 5 ด้านผู้ปกครอง'!S55</f>
        <v>มีจุดแข็ง</v>
      </c>
    </row>
    <row r="56" spans="1:24" ht="21.95" customHeight="1" x14ac:dyDescent="0.5">
      <c r="A56" s="51" t="str">
        <f>นักเรียนประเมิน!A56</f>
        <v>53</v>
      </c>
      <c r="B56" s="51">
        <f>นักเรียนประเมิน!B56</f>
        <v>0</v>
      </c>
      <c r="C56" s="51">
        <f>นักเรียนประเมิน!C56</f>
        <v>0</v>
      </c>
      <c r="D56" s="52">
        <f>นักเรียนประเมิน!D56</f>
        <v>0</v>
      </c>
      <c r="E56" s="53">
        <f>นักเรียนประเมิน!E56</f>
        <v>0</v>
      </c>
      <c r="F56" s="54">
        <f>นักเรียนประเมิน!F56</f>
        <v>0</v>
      </c>
      <c r="G56" s="126" t="str">
        <f>ครูประเมินนักเรียน!G56</f>
        <v>หญิง</v>
      </c>
      <c r="H56" s="126" t="str">
        <f>'ประเมิน 5 ด้านผู้ปกครอง'!I56</f>
        <v>มีปัญหา</v>
      </c>
      <c r="I56" s="126" t="str">
        <f>'ประเมิน 5 ด้านผู้ปกครอง'!K56</f>
        <v>มีปัญหา</v>
      </c>
      <c r="J56" s="126" t="str">
        <f>'ประเมิน 5 ด้านผู้ปกครอง'!M56</f>
        <v>มีปัญหา</v>
      </c>
      <c r="K56" s="126" t="str">
        <f>'ประเมิน 5 ด้านผู้ปกครอง'!O56</f>
        <v>มีปัญหา</v>
      </c>
      <c r="L56" s="121" t="e">
        <f>'ประเมิน 5 ด้านผู้ปกครอง'!Q56</f>
        <v>#VALUE!</v>
      </c>
      <c r="M56" s="126" t="str">
        <f>'ประเมิน 5 ด้านผู้ปกครอง'!S56</f>
        <v>มีจุดแข็ง</v>
      </c>
    </row>
    <row r="57" spans="1:24" ht="21.95" customHeight="1" x14ac:dyDescent="0.5">
      <c r="A57" s="51" t="str">
        <f>นักเรียนประเมิน!A57</f>
        <v>54</v>
      </c>
      <c r="B57" s="51">
        <f>นักเรียนประเมิน!B57</f>
        <v>0</v>
      </c>
      <c r="C57" s="51">
        <f>นักเรียนประเมิน!C57</f>
        <v>0</v>
      </c>
      <c r="D57" s="52">
        <f>นักเรียนประเมิน!D57</f>
        <v>0</v>
      </c>
      <c r="E57" s="53">
        <f>นักเรียนประเมิน!E57</f>
        <v>0</v>
      </c>
      <c r="F57" s="54">
        <f>นักเรียนประเมิน!F57</f>
        <v>0</v>
      </c>
      <c r="G57" s="126" t="str">
        <f>ครูประเมินนักเรียน!G57</f>
        <v>หญิง</v>
      </c>
      <c r="H57" s="126" t="str">
        <f>'ประเมิน 5 ด้านผู้ปกครอง'!I57</f>
        <v>มีปัญหา</v>
      </c>
      <c r="I57" s="126" t="str">
        <f>'ประเมิน 5 ด้านผู้ปกครอง'!K57</f>
        <v>มีปัญหา</v>
      </c>
      <c r="J57" s="126" t="str">
        <f>'ประเมิน 5 ด้านผู้ปกครอง'!M57</f>
        <v>มีปัญหา</v>
      </c>
      <c r="K57" s="126" t="str">
        <f>'ประเมิน 5 ด้านผู้ปกครอง'!O57</f>
        <v>มีปัญหา</v>
      </c>
      <c r="L57" s="121" t="e">
        <f>'ประเมิน 5 ด้านผู้ปกครอง'!Q57</f>
        <v>#VALUE!</v>
      </c>
      <c r="M57" s="126" t="str">
        <f>'ประเมิน 5 ด้านผู้ปกครอง'!S57</f>
        <v>มีจุดแข็ง</v>
      </c>
    </row>
    <row r="58" spans="1:24" ht="21.95" customHeight="1" x14ac:dyDescent="0.5">
      <c r="A58" s="51" t="str">
        <f>นักเรียนประเมิน!A58</f>
        <v>55</v>
      </c>
      <c r="B58" s="51">
        <f>นักเรียนประเมิน!B58</f>
        <v>0</v>
      </c>
      <c r="C58" s="51">
        <f>นักเรียนประเมิน!C58</f>
        <v>0</v>
      </c>
      <c r="D58" s="52">
        <f>นักเรียนประเมิน!D58</f>
        <v>0</v>
      </c>
      <c r="E58" s="53">
        <f>นักเรียนประเมิน!E58</f>
        <v>0</v>
      </c>
      <c r="F58" s="54">
        <f>นักเรียนประเมิน!F58</f>
        <v>0</v>
      </c>
      <c r="G58" s="126" t="str">
        <f>ครูประเมินนักเรียน!G58</f>
        <v>หญิง</v>
      </c>
      <c r="H58" s="126" t="str">
        <f>'ประเมิน 5 ด้านผู้ปกครอง'!I58</f>
        <v>มีปัญหา</v>
      </c>
      <c r="I58" s="126" t="str">
        <f>'ประเมิน 5 ด้านผู้ปกครอง'!K58</f>
        <v>มีปัญหา</v>
      </c>
      <c r="J58" s="126" t="str">
        <f>'ประเมิน 5 ด้านผู้ปกครอง'!M58</f>
        <v>มีปัญหา</v>
      </c>
      <c r="K58" s="126" t="str">
        <f>'ประเมิน 5 ด้านผู้ปกครอง'!O58</f>
        <v>มีปัญหา</v>
      </c>
      <c r="L58" s="121" t="e">
        <f>'ประเมิน 5 ด้านผู้ปกครอง'!Q58</f>
        <v>#VALUE!</v>
      </c>
      <c r="M58" s="126" t="str">
        <f>'ประเมิน 5 ด้านผู้ปกครอง'!S58</f>
        <v>มีจุดแข็ง</v>
      </c>
    </row>
    <row r="59" spans="1:24" ht="21.95" customHeight="1" x14ac:dyDescent="0.5">
      <c r="A59" s="51" t="str">
        <f>นักเรียนประเมิน!A59</f>
        <v>56</v>
      </c>
      <c r="B59" s="51">
        <f>นักเรียนประเมิน!B59</f>
        <v>0</v>
      </c>
      <c r="C59" s="51">
        <f>นักเรียนประเมิน!C59</f>
        <v>0</v>
      </c>
      <c r="D59" s="52">
        <f>นักเรียนประเมิน!D59</f>
        <v>0</v>
      </c>
      <c r="E59" s="53">
        <f>นักเรียนประเมิน!E59</f>
        <v>0</v>
      </c>
      <c r="F59" s="54">
        <f>นักเรียนประเมิน!F59</f>
        <v>0</v>
      </c>
      <c r="G59" s="126" t="str">
        <f>ครูประเมินนักเรียน!G59</f>
        <v>หญิง</v>
      </c>
      <c r="H59" s="126" t="str">
        <f>'ประเมิน 5 ด้านผู้ปกครอง'!I59</f>
        <v>มีปัญหา</v>
      </c>
      <c r="I59" s="126" t="str">
        <f>'ประเมิน 5 ด้านผู้ปกครอง'!K59</f>
        <v>มีปัญหา</v>
      </c>
      <c r="J59" s="126" t="str">
        <f>'ประเมิน 5 ด้านผู้ปกครอง'!M59</f>
        <v>มีปัญหา</v>
      </c>
      <c r="K59" s="126" t="str">
        <f>'ประเมิน 5 ด้านผู้ปกครอง'!O59</f>
        <v>มีปัญหา</v>
      </c>
      <c r="L59" s="121" t="e">
        <f>'ประเมิน 5 ด้านผู้ปกครอง'!Q59</f>
        <v>#VALUE!</v>
      </c>
      <c r="M59" s="126" t="str">
        <f>'ประเมิน 5 ด้านผู้ปกครอง'!S59</f>
        <v>มีจุดแข็ง</v>
      </c>
    </row>
    <row r="60" spans="1:24" ht="21.95" customHeight="1" x14ac:dyDescent="0.5">
      <c r="A60" s="51" t="str">
        <f>นักเรียนประเมิน!A60</f>
        <v>57</v>
      </c>
      <c r="B60" s="51">
        <f>นักเรียนประเมิน!B60</f>
        <v>0</v>
      </c>
      <c r="C60" s="51">
        <f>นักเรียนประเมิน!C60</f>
        <v>0</v>
      </c>
      <c r="D60" s="52">
        <f>นักเรียนประเมิน!D60</f>
        <v>0</v>
      </c>
      <c r="E60" s="53">
        <f>นักเรียนประเมิน!E60</f>
        <v>0</v>
      </c>
      <c r="F60" s="54">
        <f>นักเรียนประเมิน!F60</f>
        <v>0</v>
      </c>
      <c r="G60" s="126" t="str">
        <f>ครูประเมินนักเรียน!G60</f>
        <v>หญิง</v>
      </c>
      <c r="H60" s="126" t="str">
        <f>'ประเมิน 5 ด้านผู้ปกครอง'!I60</f>
        <v>มีปัญหา</v>
      </c>
      <c r="I60" s="126" t="str">
        <f>'ประเมิน 5 ด้านผู้ปกครอง'!K60</f>
        <v>มีปัญหา</v>
      </c>
      <c r="J60" s="126" t="str">
        <f>'ประเมิน 5 ด้านผู้ปกครอง'!M60</f>
        <v>มีปัญหา</v>
      </c>
      <c r="K60" s="126" t="str">
        <f>'ประเมิน 5 ด้านผู้ปกครอง'!O60</f>
        <v>มีปัญหา</v>
      </c>
      <c r="L60" s="121" t="e">
        <f>'ประเมิน 5 ด้านผู้ปกครอง'!Q60</f>
        <v>#VALUE!</v>
      </c>
      <c r="M60" s="126" t="str">
        <f>'ประเมิน 5 ด้านผู้ปกครอง'!S60</f>
        <v>มีจุดแข็ง</v>
      </c>
    </row>
    <row r="61" spans="1:24" ht="21.95" customHeight="1" x14ac:dyDescent="0.5">
      <c r="A61" s="51" t="str">
        <f>นักเรียนประเมิน!A61</f>
        <v>58</v>
      </c>
      <c r="B61" s="51">
        <f>นักเรียนประเมิน!B61</f>
        <v>0</v>
      </c>
      <c r="C61" s="51">
        <f>นักเรียนประเมิน!C61</f>
        <v>0</v>
      </c>
      <c r="D61" s="52">
        <f>นักเรียนประเมิน!D61</f>
        <v>0</v>
      </c>
      <c r="E61" s="53">
        <f>นักเรียนประเมิน!E61</f>
        <v>0</v>
      </c>
      <c r="F61" s="54">
        <f>นักเรียนประเมิน!F61</f>
        <v>0</v>
      </c>
      <c r="G61" s="126" t="str">
        <f>ครูประเมินนักเรียน!G61</f>
        <v>หญิง</v>
      </c>
      <c r="H61" s="126" t="str">
        <f>'ประเมิน 5 ด้านผู้ปกครอง'!I61</f>
        <v>มีปัญหา</v>
      </c>
      <c r="I61" s="126" t="str">
        <f>'ประเมิน 5 ด้านผู้ปกครอง'!K61</f>
        <v>มีปัญหา</v>
      </c>
      <c r="J61" s="126" t="str">
        <f>'ประเมิน 5 ด้านผู้ปกครอง'!M61</f>
        <v>มีปัญหา</v>
      </c>
      <c r="K61" s="126" t="str">
        <f>'ประเมิน 5 ด้านผู้ปกครอง'!O61</f>
        <v>มีปัญหา</v>
      </c>
      <c r="L61" s="121" t="e">
        <f>'ประเมิน 5 ด้านผู้ปกครอง'!Q61</f>
        <v>#VALUE!</v>
      </c>
      <c r="M61" s="126" t="str">
        <f>'ประเมิน 5 ด้านผู้ปกครอง'!S61</f>
        <v>มีจุดแข็ง</v>
      </c>
    </row>
    <row r="62" spans="1:24" ht="21.95" customHeight="1" x14ac:dyDescent="0.5">
      <c r="A62" s="51" t="str">
        <f>นักเรียนประเมิน!A62</f>
        <v>59</v>
      </c>
      <c r="B62" s="51">
        <f>นักเรียนประเมิน!B62</f>
        <v>0</v>
      </c>
      <c r="C62" s="51">
        <f>นักเรียนประเมิน!C62</f>
        <v>0</v>
      </c>
      <c r="D62" s="52">
        <f>นักเรียนประเมิน!D62</f>
        <v>0</v>
      </c>
      <c r="E62" s="53">
        <f>นักเรียนประเมิน!E62</f>
        <v>0</v>
      </c>
      <c r="F62" s="54">
        <f>นักเรียนประเมิน!F62</f>
        <v>0</v>
      </c>
      <c r="G62" s="126" t="str">
        <f>ครูประเมินนักเรียน!G62</f>
        <v>หญิง</v>
      </c>
      <c r="H62" s="126" t="str">
        <f>'ประเมิน 5 ด้านผู้ปกครอง'!I62</f>
        <v>มีปัญหา</v>
      </c>
      <c r="I62" s="126" t="str">
        <f>'ประเมิน 5 ด้านผู้ปกครอง'!K62</f>
        <v>มีปัญหา</v>
      </c>
      <c r="J62" s="126" t="str">
        <f>'ประเมิน 5 ด้านผู้ปกครอง'!M62</f>
        <v>มีปัญหา</v>
      </c>
      <c r="K62" s="126" t="str">
        <f>'ประเมิน 5 ด้านผู้ปกครอง'!O62</f>
        <v>มีปัญหา</v>
      </c>
      <c r="L62" s="121" t="e">
        <f>'ประเมิน 5 ด้านผู้ปกครอง'!Q62</f>
        <v>#VALUE!</v>
      </c>
      <c r="M62" s="126" t="str">
        <f>'ประเมิน 5 ด้านผู้ปกครอง'!S62</f>
        <v>มีจุดแข็ง</v>
      </c>
    </row>
    <row r="63" spans="1:24" ht="21.95" customHeight="1" x14ac:dyDescent="0.5">
      <c r="A63" s="51" t="str">
        <f>นักเรียนประเมิน!A63</f>
        <v>60</v>
      </c>
      <c r="B63" s="51">
        <f>นักเรียนประเมิน!B63</f>
        <v>0</v>
      </c>
      <c r="C63" s="51">
        <f>นักเรียนประเมิน!C63</f>
        <v>0</v>
      </c>
      <c r="D63" s="52">
        <f>นักเรียนประเมิน!D63</f>
        <v>0</v>
      </c>
      <c r="E63" s="53">
        <f>นักเรียนประเมิน!E63</f>
        <v>0</v>
      </c>
      <c r="F63" s="54">
        <f>นักเรียนประเมิน!F63</f>
        <v>0</v>
      </c>
      <c r="G63" s="126" t="str">
        <f>ครูประเมินนักเรียน!G63</f>
        <v>หญิง</v>
      </c>
      <c r="H63" s="126" t="str">
        <f>'ประเมิน 5 ด้านผู้ปกครอง'!I63</f>
        <v>มีปัญหา</v>
      </c>
      <c r="I63" s="126" t="str">
        <f>'ประเมิน 5 ด้านผู้ปกครอง'!K63</f>
        <v>มีปัญหา</v>
      </c>
      <c r="J63" s="126" t="str">
        <f>'ประเมิน 5 ด้านผู้ปกครอง'!M63</f>
        <v>มีปัญหา</v>
      </c>
      <c r="K63" s="126" t="str">
        <f>'ประเมิน 5 ด้านผู้ปกครอง'!O63</f>
        <v>มีปัญหา</v>
      </c>
      <c r="L63" s="121" t="e">
        <f>'ประเมิน 5 ด้านผู้ปกครอง'!Q63</f>
        <v>#VALUE!</v>
      </c>
      <c r="M63" s="126" t="str">
        <f>'ประเมิน 5 ด้านผู้ปกครอง'!S63</f>
        <v>มีจุดแข็ง</v>
      </c>
    </row>
    <row r="64" spans="1:24" ht="21.95" customHeight="1" x14ac:dyDescent="0.5">
      <c r="A64" s="51" t="str">
        <f>นักเรียนประเมิน!A64</f>
        <v>61</v>
      </c>
      <c r="B64" s="51">
        <f>นักเรียนประเมิน!B64</f>
        <v>0</v>
      </c>
      <c r="C64" s="51">
        <f>นักเรียนประเมิน!C64</f>
        <v>0</v>
      </c>
      <c r="D64" s="52">
        <f>นักเรียนประเมิน!D64</f>
        <v>0</v>
      </c>
      <c r="E64" s="53">
        <f>นักเรียนประเมิน!E64</f>
        <v>0</v>
      </c>
      <c r="F64" s="54">
        <f>นักเรียนประเมิน!F64</f>
        <v>0</v>
      </c>
      <c r="G64" s="126" t="str">
        <f>ครูประเมินนักเรียน!G64</f>
        <v>หญิง</v>
      </c>
      <c r="H64" s="126" t="str">
        <f>'ประเมิน 5 ด้านผู้ปกครอง'!I64</f>
        <v>มีปัญหา</v>
      </c>
      <c r="I64" s="126" t="str">
        <f>'ประเมิน 5 ด้านผู้ปกครอง'!K64</f>
        <v>มีปัญหา</v>
      </c>
      <c r="J64" s="126" t="str">
        <f>'ประเมิน 5 ด้านผู้ปกครอง'!M64</f>
        <v>มีปัญหา</v>
      </c>
      <c r="K64" s="126" t="str">
        <f>'ประเมิน 5 ด้านผู้ปกครอง'!O64</f>
        <v>มีปัญหา</v>
      </c>
      <c r="L64" s="121" t="e">
        <f>'ประเมิน 5 ด้านผู้ปกครอง'!Q64</f>
        <v>#VALUE!</v>
      </c>
      <c r="M64" s="126" t="str">
        <f>'ประเมิน 5 ด้านผู้ปกครอง'!S64</f>
        <v>มีจุดแข็ง</v>
      </c>
    </row>
    <row r="65" spans="1:13" ht="21.95" customHeight="1" x14ac:dyDescent="0.5">
      <c r="A65" s="51" t="str">
        <f>นักเรียนประเมิน!A65</f>
        <v>62</v>
      </c>
      <c r="B65" s="51">
        <f>นักเรียนประเมิน!B65</f>
        <v>0</v>
      </c>
      <c r="C65" s="51">
        <f>นักเรียนประเมิน!C65</f>
        <v>0</v>
      </c>
      <c r="D65" s="52">
        <f>นักเรียนประเมิน!D65</f>
        <v>0</v>
      </c>
      <c r="E65" s="53">
        <f>นักเรียนประเมิน!E65</f>
        <v>0</v>
      </c>
      <c r="F65" s="54">
        <f>นักเรียนประเมิน!F65</f>
        <v>0</v>
      </c>
      <c r="G65" s="126" t="str">
        <f>ครูประเมินนักเรียน!G65</f>
        <v>หญิง</v>
      </c>
      <c r="H65" s="126" t="str">
        <f>'ประเมิน 5 ด้านผู้ปกครอง'!I65</f>
        <v>มีปัญหา</v>
      </c>
      <c r="I65" s="126" t="str">
        <f>'ประเมิน 5 ด้านผู้ปกครอง'!K65</f>
        <v>มีปัญหา</v>
      </c>
      <c r="J65" s="126" t="str">
        <f>'ประเมิน 5 ด้านผู้ปกครอง'!M65</f>
        <v>มีปัญหา</v>
      </c>
      <c r="K65" s="126" t="str">
        <f>'ประเมิน 5 ด้านผู้ปกครอง'!O65</f>
        <v>มีปัญหา</v>
      </c>
      <c r="L65" s="121" t="e">
        <f>'ประเมิน 5 ด้านผู้ปกครอง'!Q65</f>
        <v>#VALUE!</v>
      </c>
      <c r="M65" s="126" t="str">
        <f>'ประเมิน 5 ด้านผู้ปกครอง'!S65</f>
        <v>มีจุดแข็ง</v>
      </c>
    </row>
    <row r="66" spans="1:13" ht="21.95" customHeight="1" x14ac:dyDescent="0.5">
      <c r="A66" s="51" t="str">
        <f>นักเรียนประเมิน!A66</f>
        <v>63</v>
      </c>
      <c r="B66" s="51">
        <f>นักเรียนประเมิน!B66</f>
        <v>0</v>
      </c>
      <c r="C66" s="51">
        <f>นักเรียนประเมิน!C66</f>
        <v>0</v>
      </c>
      <c r="D66" s="52">
        <f>นักเรียนประเมิน!D66</f>
        <v>0</v>
      </c>
      <c r="E66" s="53">
        <f>นักเรียนประเมิน!E66</f>
        <v>0</v>
      </c>
      <c r="F66" s="54">
        <f>นักเรียนประเมิน!F66</f>
        <v>0</v>
      </c>
      <c r="G66" s="126" t="str">
        <f>ครูประเมินนักเรียน!G66</f>
        <v>หญิง</v>
      </c>
      <c r="H66" s="126" t="str">
        <f>'ประเมิน 5 ด้านผู้ปกครอง'!I66</f>
        <v>มีปัญหา</v>
      </c>
      <c r="I66" s="126" t="str">
        <f>'ประเมิน 5 ด้านผู้ปกครอง'!K66</f>
        <v>มีปัญหา</v>
      </c>
      <c r="J66" s="126" t="str">
        <f>'ประเมิน 5 ด้านผู้ปกครอง'!M66</f>
        <v>มีปัญหา</v>
      </c>
      <c r="K66" s="126" t="str">
        <f>'ประเมิน 5 ด้านผู้ปกครอง'!O66</f>
        <v>มีปัญหา</v>
      </c>
      <c r="L66" s="121" t="e">
        <f>'ประเมิน 5 ด้านผู้ปกครอง'!Q66</f>
        <v>#VALUE!</v>
      </c>
      <c r="M66" s="126" t="str">
        <f>'ประเมิน 5 ด้านผู้ปกครอง'!S66</f>
        <v>มีจุดแข็ง</v>
      </c>
    </row>
    <row r="67" spans="1:13" ht="21.95" customHeight="1" x14ac:dyDescent="0.5">
      <c r="A67" s="51" t="str">
        <f>นักเรียนประเมิน!A67</f>
        <v>64</v>
      </c>
      <c r="B67" s="51">
        <f>นักเรียนประเมิน!B67</f>
        <v>0</v>
      </c>
      <c r="C67" s="51">
        <f>นักเรียนประเมิน!C67</f>
        <v>0</v>
      </c>
      <c r="D67" s="52">
        <f>นักเรียนประเมิน!D67</f>
        <v>0</v>
      </c>
      <c r="E67" s="53">
        <f>นักเรียนประเมิน!E67</f>
        <v>0</v>
      </c>
      <c r="F67" s="54">
        <f>นักเรียนประเมิน!F67</f>
        <v>0</v>
      </c>
      <c r="G67" s="126" t="str">
        <f>ครูประเมินนักเรียน!G67</f>
        <v>หญิง</v>
      </c>
      <c r="H67" s="126" t="str">
        <f>'ประเมิน 5 ด้านผู้ปกครอง'!I67</f>
        <v>มีปัญหา</v>
      </c>
      <c r="I67" s="126" t="str">
        <f>'ประเมิน 5 ด้านผู้ปกครอง'!K67</f>
        <v>มีปัญหา</v>
      </c>
      <c r="J67" s="126" t="str">
        <f>'ประเมิน 5 ด้านผู้ปกครอง'!M67</f>
        <v>มีปัญหา</v>
      </c>
      <c r="K67" s="126" t="str">
        <f>'ประเมิน 5 ด้านผู้ปกครอง'!O67</f>
        <v>มีปัญหา</v>
      </c>
      <c r="L67" s="121" t="e">
        <f>'ประเมิน 5 ด้านผู้ปกครอง'!Q67</f>
        <v>#VALUE!</v>
      </c>
      <c r="M67" s="126" t="str">
        <f>'ประเมิน 5 ด้านผู้ปกครอง'!S67</f>
        <v>มีจุดแข็ง</v>
      </c>
    </row>
    <row r="68" spans="1:13" ht="21.95" customHeight="1" x14ac:dyDescent="0.5">
      <c r="A68" s="51" t="str">
        <f>นักเรียนประเมิน!A68</f>
        <v>65</v>
      </c>
      <c r="B68" s="51">
        <f>นักเรียนประเมิน!B68</f>
        <v>0</v>
      </c>
      <c r="C68" s="51">
        <f>นักเรียนประเมิน!C68</f>
        <v>0</v>
      </c>
      <c r="D68" s="52">
        <f>นักเรียนประเมิน!D68</f>
        <v>0</v>
      </c>
      <c r="E68" s="53">
        <f>นักเรียนประเมิน!E68</f>
        <v>0</v>
      </c>
      <c r="F68" s="54">
        <f>นักเรียนประเมิน!F68</f>
        <v>0</v>
      </c>
      <c r="G68" s="126" t="str">
        <f>ครูประเมินนักเรียน!G68</f>
        <v>หญิง</v>
      </c>
      <c r="H68" s="126" t="str">
        <f>'ประเมิน 5 ด้านผู้ปกครอง'!I68</f>
        <v>มีปัญหา</v>
      </c>
      <c r="I68" s="126" t="str">
        <f>'ประเมิน 5 ด้านผู้ปกครอง'!K68</f>
        <v>มีปัญหา</v>
      </c>
      <c r="J68" s="126" t="str">
        <f>'ประเมิน 5 ด้านผู้ปกครอง'!M68</f>
        <v>มีปัญหา</v>
      </c>
      <c r="K68" s="126" t="str">
        <f>'ประเมิน 5 ด้านผู้ปกครอง'!O68</f>
        <v>มีปัญหา</v>
      </c>
      <c r="L68" s="121" t="e">
        <f>'ประเมิน 5 ด้านผู้ปกครอง'!Q68</f>
        <v>#VALUE!</v>
      </c>
      <c r="M68" s="126" t="str">
        <f>'ประเมิน 5 ด้านผู้ปกครอง'!S68</f>
        <v>มีจุดแข็ง</v>
      </c>
    </row>
    <row r="69" spans="1:13" ht="21.95" customHeight="1" x14ac:dyDescent="0.5">
      <c r="A69" s="51" t="str">
        <f>นักเรียนประเมิน!A69</f>
        <v>66</v>
      </c>
      <c r="B69" s="51">
        <f>นักเรียนประเมิน!B69</f>
        <v>0</v>
      </c>
      <c r="C69" s="51">
        <f>นักเรียนประเมิน!C69</f>
        <v>0</v>
      </c>
      <c r="D69" s="52">
        <f>นักเรียนประเมิน!D69</f>
        <v>0</v>
      </c>
      <c r="E69" s="53">
        <f>นักเรียนประเมิน!E69</f>
        <v>0</v>
      </c>
      <c r="F69" s="54">
        <f>นักเรียนประเมิน!F69</f>
        <v>0</v>
      </c>
      <c r="G69" s="126" t="str">
        <f>ครูประเมินนักเรียน!G69</f>
        <v>หญิง</v>
      </c>
      <c r="H69" s="126" t="str">
        <f>'ประเมิน 5 ด้านผู้ปกครอง'!I69</f>
        <v>มีปัญหา</v>
      </c>
      <c r="I69" s="126" t="str">
        <f>'ประเมิน 5 ด้านผู้ปกครอง'!K69</f>
        <v>มีปัญหา</v>
      </c>
      <c r="J69" s="126" t="str">
        <f>'ประเมิน 5 ด้านผู้ปกครอง'!M69</f>
        <v>มีปัญหา</v>
      </c>
      <c r="K69" s="126" t="str">
        <f>'ประเมิน 5 ด้านผู้ปกครอง'!O69</f>
        <v>มีปัญหา</v>
      </c>
      <c r="L69" s="121" t="e">
        <f>'ประเมิน 5 ด้านผู้ปกครอง'!Q69</f>
        <v>#VALUE!</v>
      </c>
      <c r="M69" s="126" t="str">
        <f>'ประเมิน 5 ด้านผู้ปกครอง'!S69</f>
        <v>มีจุดแข็ง</v>
      </c>
    </row>
    <row r="70" spans="1:13" ht="21.95" customHeight="1" x14ac:dyDescent="0.5">
      <c r="A70" s="51" t="str">
        <f>นักเรียนประเมิน!A70</f>
        <v>67</v>
      </c>
      <c r="B70" s="51">
        <f>นักเรียนประเมิน!B70</f>
        <v>0</v>
      </c>
      <c r="C70" s="51">
        <f>นักเรียนประเมิน!C70</f>
        <v>0</v>
      </c>
      <c r="D70" s="52">
        <f>นักเรียนประเมิน!D70</f>
        <v>0</v>
      </c>
      <c r="E70" s="53">
        <f>นักเรียนประเมิน!E70</f>
        <v>0</v>
      </c>
      <c r="F70" s="54">
        <f>นักเรียนประเมิน!F70</f>
        <v>0</v>
      </c>
      <c r="G70" s="126" t="str">
        <f>ครูประเมินนักเรียน!G70</f>
        <v>หญิง</v>
      </c>
      <c r="H70" s="126" t="str">
        <f>'ประเมิน 5 ด้านผู้ปกครอง'!I70</f>
        <v>มีปัญหา</v>
      </c>
      <c r="I70" s="126" t="str">
        <f>'ประเมิน 5 ด้านผู้ปกครอง'!K70</f>
        <v>มีปัญหา</v>
      </c>
      <c r="J70" s="126" t="str">
        <f>'ประเมิน 5 ด้านผู้ปกครอง'!M70</f>
        <v>มีปัญหา</v>
      </c>
      <c r="K70" s="126" t="str">
        <f>'ประเมิน 5 ด้านผู้ปกครอง'!O70</f>
        <v>มีปัญหา</v>
      </c>
      <c r="L70" s="121" t="e">
        <f>'ประเมิน 5 ด้านผู้ปกครอง'!Q70</f>
        <v>#VALUE!</v>
      </c>
      <c r="M70" s="126" t="str">
        <f>'ประเมิน 5 ด้านผู้ปกครอง'!S70</f>
        <v>มีจุดแข็ง</v>
      </c>
    </row>
    <row r="71" spans="1:13" ht="21.95" customHeight="1" x14ac:dyDescent="0.5">
      <c r="A71" s="51" t="str">
        <f>นักเรียนประเมิน!A71</f>
        <v>68</v>
      </c>
      <c r="B71" s="51">
        <f>นักเรียนประเมิน!B71</f>
        <v>0</v>
      </c>
      <c r="C71" s="51">
        <f>นักเรียนประเมิน!C71</f>
        <v>0</v>
      </c>
      <c r="D71" s="52">
        <f>นักเรียนประเมิน!D71</f>
        <v>0</v>
      </c>
      <c r="E71" s="53">
        <f>นักเรียนประเมิน!E71</f>
        <v>0</v>
      </c>
      <c r="F71" s="54">
        <f>นักเรียนประเมิน!F71</f>
        <v>0</v>
      </c>
      <c r="G71" s="126" t="str">
        <f>ครูประเมินนักเรียน!G71</f>
        <v>หญิง</v>
      </c>
      <c r="H71" s="126" t="str">
        <f>'ประเมิน 5 ด้านผู้ปกครอง'!I71</f>
        <v>มีปัญหา</v>
      </c>
      <c r="I71" s="126" t="str">
        <f>'ประเมิน 5 ด้านผู้ปกครอง'!K71</f>
        <v>มีปัญหา</v>
      </c>
      <c r="J71" s="126" t="str">
        <f>'ประเมิน 5 ด้านผู้ปกครอง'!M71</f>
        <v>มีปัญหา</v>
      </c>
      <c r="K71" s="126" t="str">
        <f>'ประเมิน 5 ด้านผู้ปกครอง'!O71</f>
        <v>มีปัญหา</v>
      </c>
      <c r="L71" s="121" t="e">
        <f>'ประเมิน 5 ด้านผู้ปกครอง'!Q71</f>
        <v>#VALUE!</v>
      </c>
      <c r="M71" s="126" t="str">
        <f>'ประเมิน 5 ด้านผู้ปกครอง'!S71</f>
        <v>มีจุดแข็ง</v>
      </c>
    </row>
    <row r="72" spans="1:13" ht="21.95" customHeight="1" x14ac:dyDescent="0.5">
      <c r="A72" s="51" t="str">
        <f>นักเรียนประเมิน!A72</f>
        <v>69</v>
      </c>
      <c r="B72" s="51">
        <f>นักเรียนประเมิน!B72</f>
        <v>0</v>
      </c>
      <c r="C72" s="51">
        <f>นักเรียนประเมิน!C72</f>
        <v>0</v>
      </c>
      <c r="D72" s="52">
        <f>นักเรียนประเมิน!D72</f>
        <v>0</v>
      </c>
      <c r="E72" s="53">
        <f>นักเรียนประเมิน!E72</f>
        <v>0</v>
      </c>
      <c r="F72" s="54">
        <f>นักเรียนประเมิน!F72</f>
        <v>0</v>
      </c>
      <c r="G72" s="126" t="str">
        <f>ครูประเมินนักเรียน!G72</f>
        <v>หญิง</v>
      </c>
      <c r="H72" s="126" t="str">
        <f>'ประเมิน 5 ด้านผู้ปกครอง'!I72</f>
        <v>มีปัญหา</v>
      </c>
      <c r="I72" s="126" t="str">
        <f>'ประเมิน 5 ด้านผู้ปกครอง'!K72</f>
        <v>มีปัญหา</v>
      </c>
      <c r="J72" s="126" t="str">
        <f>'ประเมิน 5 ด้านผู้ปกครอง'!M72</f>
        <v>มีปัญหา</v>
      </c>
      <c r="K72" s="126" t="str">
        <f>'ประเมิน 5 ด้านผู้ปกครอง'!O72</f>
        <v>มีปัญหา</v>
      </c>
      <c r="L72" s="121" t="e">
        <f>'ประเมิน 5 ด้านผู้ปกครอง'!Q72</f>
        <v>#VALUE!</v>
      </c>
      <c r="M72" s="126" t="str">
        <f>'ประเมิน 5 ด้านผู้ปกครอง'!S72</f>
        <v>มีจุดแข็ง</v>
      </c>
    </row>
    <row r="73" spans="1:13" ht="21.95" customHeight="1" x14ac:dyDescent="0.5">
      <c r="A73" s="51" t="str">
        <f>นักเรียนประเมิน!A73</f>
        <v>70</v>
      </c>
      <c r="B73" s="51">
        <f>นักเรียนประเมิน!B73</f>
        <v>0</v>
      </c>
      <c r="C73" s="51">
        <f>นักเรียนประเมิน!C73</f>
        <v>0</v>
      </c>
      <c r="D73" s="52">
        <f>นักเรียนประเมิน!D73</f>
        <v>0</v>
      </c>
      <c r="E73" s="53">
        <f>นักเรียนประเมิน!E73</f>
        <v>0</v>
      </c>
      <c r="F73" s="54">
        <f>นักเรียนประเมิน!F73</f>
        <v>0</v>
      </c>
      <c r="G73" s="126" t="str">
        <f>ครูประเมินนักเรียน!G73</f>
        <v>หญิง</v>
      </c>
      <c r="H73" s="126" t="str">
        <f>'ประเมิน 5 ด้านผู้ปกครอง'!I73</f>
        <v>มีปัญหา</v>
      </c>
      <c r="I73" s="126" t="str">
        <f>'ประเมิน 5 ด้านผู้ปกครอง'!K73</f>
        <v>มีปัญหา</v>
      </c>
      <c r="J73" s="126" t="str">
        <f>'ประเมิน 5 ด้านผู้ปกครอง'!M73</f>
        <v>มีปัญหา</v>
      </c>
      <c r="K73" s="126" t="str">
        <f>'ประเมิน 5 ด้านผู้ปกครอง'!O73</f>
        <v>มีปัญหา</v>
      </c>
      <c r="L73" s="121" t="e">
        <f>'ประเมิน 5 ด้านผู้ปกครอง'!Q73</f>
        <v>#VALUE!</v>
      </c>
      <c r="M73" s="126" t="str">
        <f>'ประเมิน 5 ด้านผู้ปกครอง'!S73</f>
        <v>มีจุดแข็ง</v>
      </c>
    </row>
    <row r="74" spans="1:13" ht="21.95" customHeight="1" x14ac:dyDescent="0.5">
      <c r="A74" s="51" t="str">
        <f>นักเรียนประเมิน!A74</f>
        <v>71</v>
      </c>
      <c r="B74" s="51">
        <f>นักเรียนประเมิน!B74</f>
        <v>0</v>
      </c>
      <c r="C74" s="51">
        <f>นักเรียนประเมิน!C74</f>
        <v>0</v>
      </c>
      <c r="D74" s="52">
        <f>นักเรียนประเมิน!D74</f>
        <v>0</v>
      </c>
      <c r="E74" s="53">
        <f>นักเรียนประเมิน!E74</f>
        <v>0</v>
      </c>
      <c r="F74" s="54">
        <f>นักเรียนประเมิน!F74</f>
        <v>0</v>
      </c>
      <c r="G74" s="126" t="str">
        <f>ครูประเมินนักเรียน!G74</f>
        <v>หญิง</v>
      </c>
      <c r="H74" s="126" t="str">
        <f>'ประเมิน 5 ด้านผู้ปกครอง'!I74</f>
        <v>มีปัญหา</v>
      </c>
      <c r="I74" s="126" t="str">
        <f>'ประเมิน 5 ด้านผู้ปกครอง'!K74</f>
        <v>มีปัญหา</v>
      </c>
      <c r="J74" s="126" t="str">
        <f>'ประเมิน 5 ด้านผู้ปกครอง'!M74</f>
        <v>มีปัญหา</v>
      </c>
      <c r="K74" s="126" t="str">
        <f>'ประเมิน 5 ด้านผู้ปกครอง'!O74</f>
        <v>มีปัญหา</v>
      </c>
      <c r="L74" s="121" t="e">
        <f>'ประเมิน 5 ด้านผู้ปกครอง'!Q74</f>
        <v>#VALUE!</v>
      </c>
      <c r="M74" s="126" t="str">
        <f>'ประเมิน 5 ด้านผู้ปกครอง'!S74</f>
        <v>มีจุดแข็ง</v>
      </c>
    </row>
    <row r="75" spans="1:13" ht="21.95" customHeight="1" x14ac:dyDescent="0.5">
      <c r="A75" s="51" t="str">
        <f>นักเรียนประเมิน!A75</f>
        <v>72</v>
      </c>
      <c r="B75" s="51">
        <f>นักเรียนประเมิน!B75</f>
        <v>0</v>
      </c>
      <c r="C75" s="51">
        <f>นักเรียนประเมิน!C75</f>
        <v>0</v>
      </c>
      <c r="D75" s="52">
        <f>นักเรียนประเมิน!D75</f>
        <v>0</v>
      </c>
      <c r="E75" s="53">
        <f>นักเรียนประเมิน!E75</f>
        <v>0</v>
      </c>
      <c r="F75" s="54">
        <f>นักเรียนประเมิน!F75</f>
        <v>0</v>
      </c>
      <c r="G75" s="126" t="str">
        <f>ครูประเมินนักเรียน!G75</f>
        <v>หญิง</v>
      </c>
      <c r="H75" s="126" t="str">
        <f>'ประเมิน 5 ด้านผู้ปกครอง'!I75</f>
        <v>มีปัญหา</v>
      </c>
      <c r="I75" s="126" t="str">
        <f>'ประเมิน 5 ด้านผู้ปกครอง'!K75</f>
        <v>มีปัญหา</v>
      </c>
      <c r="J75" s="126" t="str">
        <f>'ประเมิน 5 ด้านผู้ปกครอง'!M75</f>
        <v>มีปัญหา</v>
      </c>
      <c r="K75" s="126" t="str">
        <f>'ประเมิน 5 ด้านผู้ปกครอง'!O75</f>
        <v>มีปัญหา</v>
      </c>
      <c r="L75" s="121" t="e">
        <f>'ประเมิน 5 ด้านผู้ปกครอง'!Q75</f>
        <v>#VALUE!</v>
      </c>
      <c r="M75" s="126" t="str">
        <f>'ประเมิน 5 ด้านผู้ปกครอง'!S75</f>
        <v>มีจุดแข็ง</v>
      </c>
    </row>
    <row r="76" spans="1:13" ht="21.95" customHeight="1" x14ac:dyDescent="0.5">
      <c r="A76" s="51" t="str">
        <f>นักเรียนประเมิน!A76</f>
        <v>73</v>
      </c>
      <c r="B76" s="51">
        <f>นักเรียนประเมิน!B76</f>
        <v>0</v>
      </c>
      <c r="C76" s="51">
        <f>นักเรียนประเมิน!C76</f>
        <v>0</v>
      </c>
      <c r="D76" s="52">
        <f>นักเรียนประเมิน!D76</f>
        <v>0</v>
      </c>
      <c r="E76" s="53">
        <f>นักเรียนประเมิน!E76</f>
        <v>0</v>
      </c>
      <c r="F76" s="54">
        <f>นักเรียนประเมิน!F76</f>
        <v>0</v>
      </c>
      <c r="G76" s="126" t="str">
        <f>ครูประเมินนักเรียน!G76</f>
        <v>หญิง</v>
      </c>
      <c r="H76" s="126" t="str">
        <f>'ประเมิน 5 ด้านผู้ปกครอง'!I76</f>
        <v>มีปัญหา</v>
      </c>
      <c r="I76" s="126" t="str">
        <f>'ประเมิน 5 ด้านผู้ปกครอง'!K76</f>
        <v>มีปัญหา</v>
      </c>
      <c r="J76" s="126" t="str">
        <f>'ประเมิน 5 ด้านผู้ปกครอง'!M76</f>
        <v>มีปัญหา</v>
      </c>
      <c r="K76" s="126" t="str">
        <f>'ประเมิน 5 ด้านผู้ปกครอง'!O76</f>
        <v>มีปัญหา</v>
      </c>
      <c r="L76" s="121" t="e">
        <f>'ประเมิน 5 ด้านผู้ปกครอง'!Q76</f>
        <v>#VALUE!</v>
      </c>
      <c r="M76" s="126" t="str">
        <f>'ประเมิน 5 ด้านผู้ปกครอง'!S76</f>
        <v>มีจุดแข็ง</v>
      </c>
    </row>
    <row r="77" spans="1:13" ht="21.95" customHeight="1" x14ac:dyDescent="0.5">
      <c r="A77" s="51" t="str">
        <f>นักเรียนประเมิน!A77</f>
        <v>74</v>
      </c>
      <c r="B77" s="51">
        <f>นักเรียนประเมิน!B77</f>
        <v>0</v>
      </c>
      <c r="C77" s="51">
        <f>นักเรียนประเมิน!C77</f>
        <v>0</v>
      </c>
      <c r="D77" s="52">
        <f>นักเรียนประเมิน!D77</f>
        <v>0</v>
      </c>
      <c r="E77" s="53">
        <f>นักเรียนประเมิน!E77</f>
        <v>0</v>
      </c>
      <c r="F77" s="54">
        <f>นักเรียนประเมิน!F77</f>
        <v>0</v>
      </c>
      <c r="G77" s="126" t="str">
        <f>ครูประเมินนักเรียน!G77</f>
        <v>หญิง</v>
      </c>
      <c r="H77" s="126" t="str">
        <f>'ประเมิน 5 ด้านผู้ปกครอง'!I77</f>
        <v>มีปัญหา</v>
      </c>
      <c r="I77" s="126" t="str">
        <f>'ประเมิน 5 ด้านผู้ปกครอง'!K77</f>
        <v>มีปัญหา</v>
      </c>
      <c r="J77" s="126" t="str">
        <f>'ประเมิน 5 ด้านผู้ปกครอง'!M77</f>
        <v>มีปัญหา</v>
      </c>
      <c r="K77" s="126" t="str">
        <f>'ประเมิน 5 ด้านผู้ปกครอง'!O77</f>
        <v>มีปัญหา</v>
      </c>
      <c r="L77" s="121" t="e">
        <f>'ประเมิน 5 ด้านผู้ปกครอง'!Q77</f>
        <v>#VALUE!</v>
      </c>
      <c r="M77" s="126" t="str">
        <f>'ประเมิน 5 ด้านผู้ปกครอง'!S77</f>
        <v>มีจุดแข็ง</v>
      </c>
    </row>
    <row r="78" spans="1:13" ht="21.95" customHeight="1" x14ac:dyDescent="0.5">
      <c r="A78" s="51" t="str">
        <f>นักเรียนประเมิน!A78</f>
        <v>75</v>
      </c>
      <c r="B78" s="51">
        <f>นักเรียนประเมิน!B78</f>
        <v>0</v>
      </c>
      <c r="C78" s="51">
        <f>นักเรียนประเมิน!C78</f>
        <v>0</v>
      </c>
      <c r="D78" s="52">
        <f>นักเรียนประเมิน!D78</f>
        <v>0</v>
      </c>
      <c r="E78" s="53">
        <f>นักเรียนประเมิน!E78</f>
        <v>0</v>
      </c>
      <c r="F78" s="54">
        <f>นักเรียนประเมิน!F78</f>
        <v>0</v>
      </c>
      <c r="G78" s="126" t="str">
        <f>ครูประเมินนักเรียน!G78</f>
        <v>หญิง</v>
      </c>
      <c r="H78" s="126" t="str">
        <f>'ประเมิน 5 ด้านผู้ปกครอง'!I78</f>
        <v>มีปัญหา</v>
      </c>
      <c r="I78" s="126" t="str">
        <f>'ประเมิน 5 ด้านผู้ปกครอง'!K78</f>
        <v>มีปัญหา</v>
      </c>
      <c r="J78" s="126" t="str">
        <f>'ประเมิน 5 ด้านผู้ปกครอง'!M78</f>
        <v>มีปัญหา</v>
      </c>
      <c r="K78" s="126" t="str">
        <f>'ประเมิน 5 ด้านผู้ปกครอง'!O78</f>
        <v>มีปัญหา</v>
      </c>
      <c r="L78" s="121" t="e">
        <f>'ประเมิน 5 ด้านผู้ปกครอง'!Q78</f>
        <v>#VALUE!</v>
      </c>
      <c r="M78" s="126" t="str">
        <f>'ประเมิน 5 ด้านผู้ปกครอง'!S78</f>
        <v>มีจุดแข็ง</v>
      </c>
    </row>
    <row r="79" spans="1:13" ht="21.95" customHeight="1" x14ac:dyDescent="0.5">
      <c r="A79" s="51" t="str">
        <f>นักเรียนประเมิน!A79</f>
        <v>76</v>
      </c>
      <c r="B79" s="51">
        <f>นักเรียนประเมิน!B79</f>
        <v>0</v>
      </c>
      <c r="C79" s="51">
        <f>นักเรียนประเมิน!C79</f>
        <v>0</v>
      </c>
      <c r="D79" s="52">
        <f>นักเรียนประเมิน!D79</f>
        <v>0</v>
      </c>
      <c r="E79" s="53">
        <f>นักเรียนประเมิน!E79</f>
        <v>0</v>
      </c>
      <c r="F79" s="54">
        <f>นักเรียนประเมิน!F79</f>
        <v>0</v>
      </c>
      <c r="G79" s="126" t="str">
        <f>ครูประเมินนักเรียน!G79</f>
        <v>หญิง</v>
      </c>
      <c r="H79" s="126" t="str">
        <f>'ประเมิน 5 ด้านผู้ปกครอง'!I79</f>
        <v>มีปัญหา</v>
      </c>
      <c r="I79" s="126" t="str">
        <f>'ประเมิน 5 ด้านผู้ปกครอง'!K79</f>
        <v>มีปัญหา</v>
      </c>
      <c r="J79" s="126" t="str">
        <f>'ประเมิน 5 ด้านผู้ปกครอง'!M79</f>
        <v>มีปัญหา</v>
      </c>
      <c r="K79" s="126" t="str">
        <f>'ประเมิน 5 ด้านผู้ปกครอง'!O79</f>
        <v>มีปัญหา</v>
      </c>
      <c r="L79" s="121" t="e">
        <f>'ประเมิน 5 ด้านผู้ปกครอง'!Q79</f>
        <v>#VALUE!</v>
      </c>
      <c r="M79" s="126" t="str">
        <f>'ประเมิน 5 ด้านผู้ปกครอง'!S79</f>
        <v>มีจุดแข็ง</v>
      </c>
    </row>
    <row r="80" spans="1:13" ht="21.95" customHeight="1" x14ac:dyDescent="0.5">
      <c r="A80" s="51" t="str">
        <f>นักเรียนประเมิน!A80</f>
        <v>77</v>
      </c>
      <c r="B80" s="51">
        <f>นักเรียนประเมิน!B80</f>
        <v>0</v>
      </c>
      <c r="C80" s="51">
        <f>นักเรียนประเมิน!C80</f>
        <v>0</v>
      </c>
      <c r="D80" s="52">
        <f>นักเรียนประเมิน!D80</f>
        <v>0</v>
      </c>
      <c r="E80" s="53">
        <f>นักเรียนประเมิน!E80</f>
        <v>0</v>
      </c>
      <c r="F80" s="54">
        <f>นักเรียนประเมิน!F80</f>
        <v>0</v>
      </c>
      <c r="G80" s="126" t="str">
        <f>ครูประเมินนักเรียน!G80</f>
        <v>หญิง</v>
      </c>
      <c r="H80" s="126" t="str">
        <f>'ประเมิน 5 ด้านผู้ปกครอง'!I80</f>
        <v>มีปัญหา</v>
      </c>
      <c r="I80" s="126" t="str">
        <f>'ประเมิน 5 ด้านผู้ปกครอง'!K80</f>
        <v>มีปัญหา</v>
      </c>
      <c r="J80" s="126" t="str">
        <f>'ประเมิน 5 ด้านผู้ปกครอง'!M80</f>
        <v>มีปัญหา</v>
      </c>
      <c r="K80" s="126" t="str">
        <f>'ประเมิน 5 ด้านผู้ปกครอง'!O80</f>
        <v>มีปัญหา</v>
      </c>
      <c r="L80" s="121" t="e">
        <f>'ประเมิน 5 ด้านผู้ปกครอง'!Q80</f>
        <v>#VALUE!</v>
      </c>
      <c r="M80" s="126" t="str">
        <f>'ประเมิน 5 ด้านผู้ปกครอง'!S80</f>
        <v>มีจุดแข็ง</v>
      </c>
    </row>
    <row r="81" spans="1:13" ht="21.95" customHeight="1" x14ac:dyDescent="0.5">
      <c r="A81" s="51" t="str">
        <f>นักเรียนประเมิน!A81</f>
        <v>78</v>
      </c>
      <c r="B81" s="51">
        <f>นักเรียนประเมิน!B81</f>
        <v>0</v>
      </c>
      <c r="C81" s="51">
        <f>นักเรียนประเมิน!C81</f>
        <v>0</v>
      </c>
      <c r="D81" s="52">
        <f>นักเรียนประเมิน!D81</f>
        <v>0</v>
      </c>
      <c r="E81" s="53">
        <f>นักเรียนประเมิน!E81</f>
        <v>0</v>
      </c>
      <c r="F81" s="54">
        <f>นักเรียนประเมิน!F81</f>
        <v>0</v>
      </c>
      <c r="G81" s="126" t="str">
        <f>ครูประเมินนักเรียน!G81</f>
        <v>หญิง</v>
      </c>
      <c r="H81" s="126" t="str">
        <f>'ประเมิน 5 ด้านผู้ปกครอง'!I81</f>
        <v>มีปัญหา</v>
      </c>
      <c r="I81" s="126" t="str">
        <f>'ประเมิน 5 ด้านผู้ปกครอง'!K81</f>
        <v>มีปัญหา</v>
      </c>
      <c r="J81" s="126" t="str">
        <f>'ประเมิน 5 ด้านผู้ปกครอง'!M81</f>
        <v>มีปัญหา</v>
      </c>
      <c r="K81" s="126" t="str">
        <f>'ประเมิน 5 ด้านผู้ปกครอง'!O81</f>
        <v>มีปัญหา</v>
      </c>
      <c r="L81" s="121" t="e">
        <f>'ประเมิน 5 ด้านผู้ปกครอง'!Q81</f>
        <v>#VALUE!</v>
      </c>
      <c r="M81" s="126" t="str">
        <f>'ประเมิน 5 ด้านผู้ปกครอง'!S81</f>
        <v>มีจุดแข็ง</v>
      </c>
    </row>
    <row r="82" spans="1:13" ht="21.95" customHeight="1" x14ac:dyDescent="0.5">
      <c r="A82" s="51" t="str">
        <f>นักเรียนประเมิน!A82</f>
        <v>79</v>
      </c>
      <c r="B82" s="51">
        <f>นักเรียนประเมิน!B82</f>
        <v>0</v>
      </c>
      <c r="C82" s="51">
        <f>นักเรียนประเมิน!C82</f>
        <v>0</v>
      </c>
      <c r="D82" s="52">
        <f>นักเรียนประเมิน!D82</f>
        <v>0</v>
      </c>
      <c r="E82" s="53">
        <f>นักเรียนประเมิน!E82</f>
        <v>0</v>
      </c>
      <c r="F82" s="54">
        <f>นักเรียนประเมิน!F82</f>
        <v>0</v>
      </c>
      <c r="G82" s="126" t="str">
        <f>ครูประเมินนักเรียน!G82</f>
        <v>หญิง</v>
      </c>
      <c r="H82" s="126" t="str">
        <f>'ประเมิน 5 ด้านผู้ปกครอง'!I82</f>
        <v>มีปัญหา</v>
      </c>
      <c r="I82" s="126" t="str">
        <f>'ประเมิน 5 ด้านผู้ปกครอง'!K82</f>
        <v>มีปัญหา</v>
      </c>
      <c r="J82" s="126" t="str">
        <f>'ประเมิน 5 ด้านผู้ปกครอง'!M82</f>
        <v>มีปัญหา</v>
      </c>
      <c r="K82" s="126" t="str">
        <f>'ประเมิน 5 ด้านผู้ปกครอง'!O82</f>
        <v>มีปัญหา</v>
      </c>
      <c r="L82" s="121" t="e">
        <f>'ประเมิน 5 ด้านผู้ปกครอง'!Q82</f>
        <v>#VALUE!</v>
      </c>
      <c r="M82" s="126" t="str">
        <f>'ประเมิน 5 ด้านผู้ปกครอง'!S82</f>
        <v>มีจุดแข็ง</v>
      </c>
    </row>
    <row r="83" spans="1:13" ht="21.95" customHeight="1" x14ac:dyDescent="0.5">
      <c r="A83" s="51" t="str">
        <f>นักเรียนประเมิน!A83</f>
        <v>80</v>
      </c>
      <c r="B83" s="51">
        <f>นักเรียนประเมิน!B83</f>
        <v>0</v>
      </c>
      <c r="C83" s="51">
        <f>นักเรียนประเมิน!C83</f>
        <v>0</v>
      </c>
      <c r="D83" s="52">
        <f>นักเรียนประเมิน!D83</f>
        <v>0</v>
      </c>
      <c r="E83" s="53">
        <f>นักเรียนประเมิน!E83</f>
        <v>0</v>
      </c>
      <c r="F83" s="54">
        <f>นักเรียนประเมิน!F83</f>
        <v>0</v>
      </c>
      <c r="G83" s="126" t="str">
        <f>ครูประเมินนักเรียน!G83</f>
        <v>หญิง</v>
      </c>
      <c r="H83" s="126" t="str">
        <f>'ประเมิน 5 ด้านผู้ปกครอง'!I83</f>
        <v>มีปัญหา</v>
      </c>
      <c r="I83" s="126" t="str">
        <f>'ประเมิน 5 ด้านผู้ปกครอง'!K83</f>
        <v>มีปัญหา</v>
      </c>
      <c r="J83" s="126" t="str">
        <f>'ประเมิน 5 ด้านผู้ปกครอง'!M83</f>
        <v>มีปัญหา</v>
      </c>
      <c r="K83" s="126" t="str">
        <f>'ประเมิน 5 ด้านผู้ปกครอง'!O83</f>
        <v>มีปัญหา</v>
      </c>
      <c r="L83" s="121" t="e">
        <f>'ประเมิน 5 ด้านผู้ปกครอง'!Q83</f>
        <v>#VALUE!</v>
      </c>
      <c r="M83" s="126" t="str">
        <f>'ประเมิน 5 ด้านผู้ปกครอง'!S83</f>
        <v>มีจุดแข็ง</v>
      </c>
    </row>
    <row r="84" spans="1:13" ht="21.95" customHeight="1" x14ac:dyDescent="0.5">
      <c r="A84" s="51" t="str">
        <f>นักเรียนประเมิน!A84</f>
        <v>81</v>
      </c>
      <c r="B84" s="51">
        <f>นักเรียนประเมิน!B84</f>
        <v>0</v>
      </c>
      <c r="C84" s="51">
        <f>นักเรียนประเมิน!C84</f>
        <v>0</v>
      </c>
      <c r="D84" s="52">
        <f>นักเรียนประเมิน!D84</f>
        <v>0</v>
      </c>
      <c r="E84" s="53">
        <f>นักเรียนประเมิน!E84</f>
        <v>0</v>
      </c>
      <c r="F84" s="54">
        <f>นักเรียนประเมิน!F84</f>
        <v>0</v>
      </c>
      <c r="G84" s="126" t="str">
        <f>ครูประเมินนักเรียน!G84</f>
        <v>หญิง</v>
      </c>
      <c r="H84" s="126" t="str">
        <f>'ประเมิน 5 ด้านผู้ปกครอง'!I84</f>
        <v>มีปัญหา</v>
      </c>
      <c r="I84" s="126" t="str">
        <f>'ประเมิน 5 ด้านผู้ปกครอง'!K84</f>
        <v>มีปัญหา</v>
      </c>
      <c r="J84" s="126" t="str">
        <f>'ประเมิน 5 ด้านผู้ปกครอง'!M84</f>
        <v>มีปัญหา</v>
      </c>
      <c r="K84" s="126" t="str">
        <f>'ประเมิน 5 ด้านผู้ปกครอง'!O84</f>
        <v>มีปัญหา</v>
      </c>
      <c r="L84" s="121" t="e">
        <f>'ประเมิน 5 ด้านผู้ปกครอง'!Q84</f>
        <v>#VALUE!</v>
      </c>
      <c r="M84" s="126" t="str">
        <f>'ประเมิน 5 ด้านผู้ปกครอง'!S84</f>
        <v>มีจุดแข็ง</v>
      </c>
    </row>
    <row r="85" spans="1:13" ht="21.95" customHeight="1" x14ac:dyDescent="0.5">
      <c r="A85" s="51" t="str">
        <f>นักเรียนประเมิน!A85</f>
        <v>82</v>
      </c>
      <c r="B85" s="51">
        <f>นักเรียนประเมิน!B85</f>
        <v>0</v>
      </c>
      <c r="C85" s="51">
        <f>นักเรียนประเมิน!C85</f>
        <v>0</v>
      </c>
      <c r="D85" s="52">
        <f>นักเรียนประเมิน!D85</f>
        <v>0</v>
      </c>
      <c r="E85" s="53">
        <f>นักเรียนประเมิน!E85</f>
        <v>0</v>
      </c>
      <c r="F85" s="54">
        <f>นักเรียนประเมิน!F85</f>
        <v>0</v>
      </c>
      <c r="G85" s="126" t="str">
        <f>ครูประเมินนักเรียน!G85</f>
        <v>หญิง</v>
      </c>
      <c r="H85" s="126" t="str">
        <f>'ประเมิน 5 ด้านผู้ปกครอง'!I85</f>
        <v>มีปัญหา</v>
      </c>
      <c r="I85" s="126" t="str">
        <f>'ประเมิน 5 ด้านผู้ปกครอง'!K85</f>
        <v>มีปัญหา</v>
      </c>
      <c r="J85" s="126" t="str">
        <f>'ประเมิน 5 ด้านผู้ปกครอง'!M85</f>
        <v>มีปัญหา</v>
      </c>
      <c r="K85" s="126" t="str">
        <f>'ประเมิน 5 ด้านผู้ปกครอง'!O85</f>
        <v>มีปัญหา</v>
      </c>
      <c r="L85" s="121" t="e">
        <f>'ประเมิน 5 ด้านผู้ปกครอง'!Q85</f>
        <v>#VALUE!</v>
      </c>
      <c r="M85" s="126" t="str">
        <f>'ประเมิน 5 ด้านผู้ปกครอง'!S85</f>
        <v>มีจุดแข็ง</v>
      </c>
    </row>
    <row r="86" spans="1:13" ht="21.95" customHeight="1" x14ac:dyDescent="0.5">
      <c r="A86" s="51" t="str">
        <f>นักเรียนประเมิน!A86</f>
        <v>83</v>
      </c>
      <c r="B86" s="51">
        <f>นักเรียนประเมิน!B86</f>
        <v>0</v>
      </c>
      <c r="C86" s="51">
        <f>นักเรียนประเมิน!C86</f>
        <v>0</v>
      </c>
      <c r="D86" s="52">
        <f>นักเรียนประเมิน!D86</f>
        <v>0</v>
      </c>
      <c r="E86" s="53">
        <f>นักเรียนประเมิน!E86</f>
        <v>0</v>
      </c>
      <c r="F86" s="54">
        <f>นักเรียนประเมิน!F86</f>
        <v>0</v>
      </c>
      <c r="G86" s="126" t="str">
        <f>ครูประเมินนักเรียน!G86</f>
        <v>หญิง</v>
      </c>
      <c r="H86" s="126" t="str">
        <f>'ประเมิน 5 ด้านผู้ปกครอง'!I86</f>
        <v>มีปัญหา</v>
      </c>
      <c r="I86" s="126" t="str">
        <f>'ประเมิน 5 ด้านผู้ปกครอง'!K86</f>
        <v>มีปัญหา</v>
      </c>
      <c r="J86" s="126" t="str">
        <f>'ประเมิน 5 ด้านผู้ปกครอง'!M86</f>
        <v>มีปัญหา</v>
      </c>
      <c r="K86" s="126" t="str">
        <f>'ประเมิน 5 ด้านผู้ปกครอง'!O86</f>
        <v>มีปัญหา</v>
      </c>
      <c r="L86" s="121" t="e">
        <f>'ประเมิน 5 ด้านผู้ปกครอง'!Q86</f>
        <v>#VALUE!</v>
      </c>
      <c r="M86" s="126" t="str">
        <f>'ประเมิน 5 ด้านผู้ปกครอง'!S86</f>
        <v>มีจุดแข็ง</v>
      </c>
    </row>
    <row r="87" spans="1:13" ht="21.95" customHeight="1" x14ac:dyDescent="0.5">
      <c r="A87" s="51" t="str">
        <f>นักเรียนประเมิน!A87</f>
        <v>84</v>
      </c>
      <c r="B87" s="51">
        <f>นักเรียนประเมิน!B87</f>
        <v>0</v>
      </c>
      <c r="C87" s="51">
        <f>นักเรียนประเมิน!C87</f>
        <v>0</v>
      </c>
      <c r="D87" s="52">
        <f>นักเรียนประเมิน!D87</f>
        <v>0</v>
      </c>
      <c r="E87" s="53">
        <f>นักเรียนประเมิน!E87</f>
        <v>0</v>
      </c>
      <c r="F87" s="54">
        <f>นักเรียนประเมิน!F87</f>
        <v>0</v>
      </c>
      <c r="G87" s="126" t="str">
        <f>ครูประเมินนักเรียน!G87</f>
        <v>หญิง</v>
      </c>
      <c r="H87" s="126" t="str">
        <f>'ประเมิน 5 ด้านผู้ปกครอง'!I87</f>
        <v>มีปัญหา</v>
      </c>
      <c r="I87" s="126" t="str">
        <f>'ประเมิน 5 ด้านผู้ปกครอง'!K87</f>
        <v>มีปัญหา</v>
      </c>
      <c r="J87" s="126" t="str">
        <f>'ประเมิน 5 ด้านผู้ปกครอง'!M87</f>
        <v>มีปัญหา</v>
      </c>
      <c r="K87" s="126" t="str">
        <f>'ประเมิน 5 ด้านผู้ปกครอง'!O87</f>
        <v>มีปัญหา</v>
      </c>
      <c r="L87" s="121" t="e">
        <f>'ประเมิน 5 ด้านผู้ปกครอง'!Q87</f>
        <v>#VALUE!</v>
      </c>
      <c r="M87" s="126" t="str">
        <f>'ประเมิน 5 ด้านผู้ปกครอง'!S87</f>
        <v>มีจุดแข็ง</v>
      </c>
    </row>
    <row r="88" spans="1:13" ht="21.95" customHeight="1" x14ac:dyDescent="0.5">
      <c r="A88" s="51" t="str">
        <f>นักเรียนประเมิน!A88</f>
        <v>85</v>
      </c>
      <c r="B88" s="51">
        <f>นักเรียนประเมิน!B88</f>
        <v>0</v>
      </c>
      <c r="C88" s="51">
        <f>นักเรียนประเมิน!C88</f>
        <v>0</v>
      </c>
      <c r="D88" s="52">
        <f>นักเรียนประเมิน!D88</f>
        <v>0</v>
      </c>
      <c r="E88" s="53">
        <f>นักเรียนประเมิน!E88</f>
        <v>0</v>
      </c>
      <c r="F88" s="54">
        <f>นักเรียนประเมิน!F88</f>
        <v>0</v>
      </c>
      <c r="G88" s="126" t="str">
        <f>ครูประเมินนักเรียน!G88</f>
        <v>หญิง</v>
      </c>
      <c r="H88" s="126" t="str">
        <f>'ประเมิน 5 ด้านผู้ปกครอง'!I88</f>
        <v>มีปัญหา</v>
      </c>
      <c r="I88" s="126" t="str">
        <f>'ประเมิน 5 ด้านผู้ปกครอง'!K88</f>
        <v>มีปัญหา</v>
      </c>
      <c r="J88" s="126" t="str">
        <f>'ประเมิน 5 ด้านผู้ปกครอง'!M88</f>
        <v>มีปัญหา</v>
      </c>
      <c r="K88" s="126" t="str">
        <f>'ประเมิน 5 ด้านผู้ปกครอง'!O88</f>
        <v>มีปัญหา</v>
      </c>
      <c r="L88" s="121" t="e">
        <f>'ประเมิน 5 ด้านผู้ปกครอง'!Q88</f>
        <v>#VALUE!</v>
      </c>
      <c r="M88" s="126" t="str">
        <f>'ประเมิน 5 ด้านผู้ปกครอง'!S88</f>
        <v>มีจุดแข็ง</v>
      </c>
    </row>
    <row r="89" spans="1:13" ht="21.95" customHeight="1" x14ac:dyDescent="0.5">
      <c r="A89" s="51" t="str">
        <f>นักเรียนประเมิน!A89</f>
        <v>86</v>
      </c>
      <c r="B89" s="51">
        <f>นักเรียนประเมิน!B89</f>
        <v>0</v>
      </c>
      <c r="C89" s="51">
        <f>นักเรียนประเมิน!C89</f>
        <v>0</v>
      </c>
      <c r="D89" s="52">
        <f>นักเรียนประเมิน!D89</f>
        <v>0</v>
      </c>
      <c r="E89" s="53">
        <f>นักเรียนประเมิน!E89</f>
        <v>0</v>
      </c>
      <c r="F89" s="54">
        <f>นักเรียนประเมิน!F89</f>
        <v>0</v>
      </c>
      <c r="G89" s="126" t="str">
        <f>ครูประเมินนักเรียน!G89</f>
        <v>หญิง</v>
      </c>
      <c r="H89" s="126" t="str">
        <f>'ประเมิน 5 ด้านผู้ปกครอง'!I89</f>
        <v>มีปัญหา</v>
      </c>
      <c r="I89" s="126" t="str">
        <f>'ประเมิน 5 ด้านผู้ปกครอง'!K89</f>
        <v>มีปัญหา</v>
      </c>
      <c r="J89" s="126" t="str">
        <f>'ประเมิน 5 ด้านผู้ปกครอง'!M89</f>
        <v>มีปัญหา</v>
      </c>
      <c r="K89" s="126" t="str">
        <f>'ประเมิน 5 ด้านผู้ปกครอง'!O89</f>
        <v>มีปัญหา</v>
      </c>
      <c r="L89" s="121" t="e">
        <f>'ประเมิน 5 ด้านผู้ปกครอง'!Q89</f>
        <v>#VALUE!</v>
      </c>
      <c r="M89" s="126" t="str">
        <f>'ประเมิน 5 ด้านผู้ปกครอง'!S89</f>
        <v>มีจุดแข็ง</v>
      </c>
    </row>
    <row r="90" spans="1:13" ht="21.95" customHeight="1" x14ac:dyDescent="0.5">
      <c r="A90" s="51" t="str">
        <f>นักเรียนประเมิน!A90</f>
        <v>87</v>
      </c>
      <c r="B90" s="51">
        <f>นักเรียนประเมิน!B90</f>
        <v>0</v>
      </c>
      <c r="C90" s="51">
        <f>นักเรียนประเมิน!C90</f>
        <v>0</v>
      </c>
      <c r="D90" s="52">
        <f>นักเรียนประเมิน!D90</f>
        <v>0</v>
      </c>
      <c r="E90" s="53">
        <f>นักเรียนประเมิน!E90</f>
        <v>0</v>
      </c>
      <c r="F90" s="54">
        <f>นักเรียนประเมิน!F90</f>
        <v>0</v>
      </c>
      <c r="G90" s="126" t="str">
        <f>ครูประเมินนักเรียน!G90</f>
        <v>หญิง</v>
      </c>
      <c r="H90" s="126" t="str">
        <f>'ประเมิน 5 ด้านผู้ปกครอง'!I90</f>
        <v>มีปัญหา</v>
      </c>
      <c r="I90" s="126" t="str">
        <f>'ประเมิน 5 ด้านผู้ปกครอง'!K90</f>
        <v>มีปัญหา</v>
      </c>
      <c r="J90" s="126" t="str">
        <f>'ประเมิน 5 ด้านผู้ปกครอง'!M90</f>
        <v>มีปัญหา</v>
      </c>
      <c r="K90" s="126" t="str">
        <f>'ประเมิน 5 ด้านผู้ปกครอง'!O90</f>
        <v>มีปัญหา</v>
      </c>
      <c r="L90" s="121" t="e">
        <f>'ประเมิน 5 ด้านผู้ปกครอง'!Q90</f>
        <v>#VALUE!</v>
      </c>
      <c r="M90" s="126" t="str">
        <f>'ประเมิน 5 ด้านผู้ปกครอง'!S90</f>
        <v>มีจุดแข็ง</v>
      </c>
    </row>
    <row r="91" spans="1:13" ht="21.95" customHeight="1" x14ac:dyDescent="0.5">
      <c r="A91" s="51" t="str">
        <f>นักเรียนประเมิน!A91</f>
        <v>88</v>
      </c>
      <c r="B91" s="51">
        <f>นักเรียนประเมิน!B91</f>
        <v>0</v>
      </c>
      <c r="C91" s="51">
        <f>นักเรียนประเมิน!C91</f>
        <v>0</v>
      </c>
      <c r="D91" s="52">
        <f>นักเรียนประเมิน!D91</f>
        <v>0</v>
      </c>
      <c r="E91" s="53">
        <f>นักเรียนประเมิน!E91</f>
        <v>0</v>
      </c>
      <c r="F91" s="54">
        <f>นักเรียนประเมิน!F91</f>
        <v>0</v>
      </c>
      <c r="G91" s="126" t="str">
        <f>ครูประเมินนักเรียน!G91</f>
        <v>หญิง</v>
      </c>
      <c r="H91" s="126" t="str">
        <f>'ประเมิน 5 ด้านผู้ปกครอง'!I91</f>
        <v>มีปัญหา</v>
      </c>
      <c r="I91" s="126" t="str">
        <f>'ประเมิน 5 ด้านผู้ปกครอง'!K91</f>
        <v>มีปัญหา</v>
      </c>
      <c r="J91" s="126" t="str">
        <f>'ประเมิน 5 ด้านผู้ปกครอง'!M91</f>
        <v>มีปัญหา</v>
      </c>
      <c r="K91" s="126" t="str">
        <f>'ประเมิน 5 ด้านผู้ปกครอง'!O91</f>
        <v>มีปัญหา</v>
      </c>
      <c r="L91" s="121" t="e">
        <f>'ประเมิน 5 ด้านผู้ปกครอง'!Q91</f>
        <v>#VALUE!</v>
      </c>
      <c r="M91" s="126" t="str">
        <f>'ประเมิน 5 ด้านผู้ปกครอง'!S91</f>
        <v>มีจุดแข็ง</v>
      </c>
    </row>
    <row r="92" spans="1:13" ht="21.95" customHeight="1" x14ac:dyDescent="0.5">
      <c r="A92" s="51" t="str">
        <f>นักเรียนประเมิน!A92</f>
        <v>89</v>
      </c>
      <c r="B92" s="51">
        <f>นักเรียนประเมิน!B92</f>
        <v>0</v>
      </c>
      <c r="C92" s="51">
        <f>นักเรียนประเมิน!C92</f>
        <v>0</v>
      </c>
      <c r="D92" s="52">
        <f>นักเรียนประเมิน!D92</f>
        <v>0</v>
      </c>
      <c r="E92" s="53">
        <f>นักเรียนประเมิน!E92</f>
        <v>0</v>
      </c>
      <c r="F92" s="54">
        <f>นักเรียนประเมิน!F92</f>
        <v>0</v>
      </c>
      <c r="G92" s="126" t="str">
        <f>ครูประเมินนักเรียน!G92</f>
        <v>หญิง</v>
      </c>
      <c r="H92" s="126" t="str">
        <f>'ประเมิน 5 ด้านผู้ปกครอง'!I92</f>
        <v>มีปัญหา</v>
      </c>
      <c r="I92" s="126" t="str">
        <f>'ประเมิน 5 ด้านผู้ปกครอง'!K92</f>
        <v>มีปัญหา</v>
      </c>
      <c r="J92" s="126" t="str">
        <f>'ประเมิน 5 ด้านผู้ปกครอง'!M92</f>
        <v>มีปัญหา</v>
      </c>
      <c r="K92" s="126" t="str">
        <f>'ประเมิน 5 ด้านผู้ปกครอง'!O92</f>
        <v>มีปัญหา</v>
      </c>
      <c r="L92" s="121" t="e">
        <f>'ประเมิน 5 ด้านผู้ปกครอง'!Q92</f>
        <v>#VALUE!</v>
      </c>
      <c r="M92" s="126" t="str">
        <f>'ประเมิน 5 ด้านผู้ปกครอง'!S92</f>
        <v>มีจุดแข็ง</v>
      </c>
    </row>
    <row r="93" spans="1:13" ht="21.95" customHeight="1" x14ac:dyDescent="0.5">
      <c r="A93" s="51" t="str">
        <f>นักเรียนประเมิน!A93</f>
        <v>90</v>
      </c>
      <c r="B93" s="51">
        <f>นักเรียนประเมิน!B93</f>
        <v>0</v>
      </c>
      <c r="C93" s="51">
        <f>นักเรียนประเมิน!C93</f>
        <v>0</v>
      </c>
      <c r="D93" s="52">
        <f>นักเรียนประเมิน!D93</f>
        <v>0</v>
      </c>
      <c r="E93" s="53">
        <f>นักเรียนประเมิน!E93</f>
        <v>0</v>
      </c>
      <c r="F93" s="54">
        <f>นักเรียนประเมิน!F93</f>
        <v>0</v>
      </c>
      <c r="G93" s="126" t="str">
        <f>ครูประเมินนักเรียน!G93</f>
        <v>หญิง</v>
      </c>
      <c r="H93" s="126" t="str">
        <f>'ประเมิน 5 ด้านผู้ปกครอง'!I93</f>
        <v>มีปัญหา</v>
      </c>
      <c r="I93" s="126" t="str">
        <f>'ประเมิน 5 ด้านผู้ปกครอง'!K93</f>
        <v>มีปัญหา</v>
      </c>
      <c r="J93" s="126" t="str">
        <f>'ประเมิน 5 ด้านผู้ปกครอง'!M93</f>
        <v>มีปัญหา</v>
      </c>
      <c r="K93" s="126" t="str">
        <f>'ประเมิน 5 ด้านผู้ปกครอง'!O93</f>
        <v>มีปัญหา</v>
      </c>
      <c r="L93" s="121" t="e">
        <f>'ประเมิน 5 ด้านผู้ปกครอง'!Q93</f>
        <v>#VALUE!</v>
      </c>
      <c r="M93" s="126" t="str">
        <f>'ประเมิน 5 ด้านผู้ปกครอง'!S93</f>
        <v>มีจุดแข็ง</v>
      </c>
    </row>
    <row r="94" spans="1:13" ht="21.95" customHeight="1" x14ac:dyDescent="0.5">
      <c r="A94" s="51" t="str">
        <f>นักเรียนประเมิน!A94</f>
        <v>91</v>
      </c>
      <c r="B94" s="51">
        <f>นักเรียนประเมิน!B94</f>
        <v>0</v>
      </c>
      <c r="C94" s="51">
        <f>นักเรียนประเมิน!C94</f>
        <v>0</v>
      </c>
      <c r="D94" s="52">
        <f>นักเรียนประเมิน!D94</f>
        <v>0</v>
      </c>
      <c r="E94" s="53">
        <f>นักเรียนประเมิน!E94</f>
        <v>0</v>
      </c>
      <c r="F94" s="54">
        <f>นักเรียนประเมิน!F94</f>
        <v>0</v>
      </c>
      <c r="G94" s="126" t="str">
        <f>ครูประเมินนักเรียน!G94</f>
        <v>หญิง</v>
      </c>
      <c r="H94" s="126" t="str">
        <f>'ประเมิน 5 ด้านผู้ปกครอง'!I94</f>
        <v>มีปัญหา</v>
      </c>
      <c r="I94" s="126" t="str">
        <f>'ประเมิน 5 ด้านผู้ปกครอง'!K94</f>
        <v>มีปัญหา</v>
      </c>
      <c r="J94" s="126" t="str">
        <f>'ประเมิน 5 ด้านผู้ปกครอง'!M94</f>
        <v>มีปัญหา</v>
      </c>
      <c r="K94" s="126" t="str">
        <f>'ประเมิน 5 ด้านผู้ปกครอง'!O94</f>
        <v>มีปัญหา</v>
      </c>
      <c r="L94" s="121" t="e">
        <f>'ประเมิน 5 ด้านผู้ปกครอง'!Q94</f>
        <v>#VALUE!</v>
      </c>
      <c r="M94" s="126" t="str">
        <f>'ประเมิน 5 ด้านผู้ปกครอง'!S94</f>
        <v>มีจุดแข็ง</v>
      </c>
    </row>
    <row r="95" spans="1:13" ht="21.95" customHeight="1" x14ac:dyDescent="0.5">
      <c r="A95" s="51" t="str">
        <f>นักเรียนประเมิน!A95</f>
        <v>92</v>
      </c>
      <c r="B95" s="51">
        <f>นักเรียนประเมิน!B95</f>
        <v>0</v>
      </c>
      <c r="C95" s="51">
        <f>นักเรียนประเมิน!C95</f>
        <v>0</v>
      </c>
      <c r="D95" s="52">
        <f>นักเรียนประเมิน!D95</f>
        <v>0</v>
      </c>
      <c r="E95" s="53">
        <f>นักเรียนประเมิน!E95</f>
        <v>0</v>
      </c>
      <c r="F95" s="54">
        <f>นักเรียนประเมิน!F95</f>
        <v>0</v>
      </c>
      <c r="G95" s="126" t="str">
        <f>ครูประเมินนักเรียน!G95</f>
        <v>หญิง</v>
      </c>
      <c r="H95" s="126" t="str">
        <f>'ประเมิน 5 ด้านผู้ปกครอง'!I95</f>
        <v>มีปัญหา</v>
      </c>
      <c r="I95" s="126" t="str">
        <f>'ประเมิน 5 ด้านผู้ปกครอง'!K95</f>
        <v>มีปัญหา</v>
      </c>
      <c r="J95" s="126" t="str">
        <f>'ประเมิน 5 ด้านผู้ปกครอง'!M95</f>
        <v>มีปัญหา</v>
      </c>
      <c r="K95" s="126" t="str">
        <f>'ประเมิน 5 ด้านผู้ปกครอง'!O95</f>
        <v>มีปัญหา</v>
      </c>
      <c r="L95" s="121" t="e">
        <f>'ประเมิน 5 ด้านผู้ปกครอง'!Q95</f>
        <v>#VALUE!</v>
      </c>
      <c r="M95" s="126" t="str">
        <f>'ประเมิน 5 ด้านผู้ปกครอง'!S95</f>
        <v>มีจุดแข็ง</v>
      </c>
    </row>
    <row r="96" spans="1:13" ht="21.95" customHeight="1" x14ac:dyDescent="0.5">
      <c r="A96" s="51" t="str">
        <f>นักเรียนประเมิน!A96</f>
        <v>93</v>
      </c>
      <c r="B96" s="51">
        <f>นักเรียนประเมิน!B96</f>
        <v>0</v>
      </c>
      <c r="C96" s="51">
        <f>นักเรียนประเมิน!C96</f>
        <v>0</v>
      </c>
      <c r="D96" s="52">
        <f>นักเรียนประเมิน!D96</f>
        <v>0</v>
      </c>
      <c r="E96" s="53">
        <f>นักเรียนประเมิน!E96</f>
        <v>0</v>
      </c>
      <c r="F96" s="54">
        <f>นักเรียนประเมิน!F96</f>
        <v>0</v>
      </c>
      <c r="G96" s="126" t="str">
        <f>ครูประเมินนักเรียน!G96</f>
        <v>หญิง</v>
      </c>
      <c r="H96" s="126" t="str">
        <f>'ประเมิน 5 ด้านผู้ปกครอง'!I96</f>
        <v>มีปัญหา</v>
      </c>
      <c r="I96" s="126" t="str">
        <f>'ประเมิน 5 ด้านผู้ปกครอง'!K96</f>
        <v>มีปัญหา</v>
      </c>
      <c r="J96" s="126" t="str">
        <f>'ประเมิน 5 ด้านผู้ปกครอง'!M96</f>
        <v>มีปัญหา</v>
      </c>
      <c r="K96" s="126" t="str">
        <f>'ประเมิน 5 ด้านผู้ปกครอง'!O96</f>
        <v>มีปัญหา</v>
      </c>
      <c r="L96" s="121" t="e">
        <f>'ประเมิน 5 ด้านผู้ปกครอง'!Q96</f>
        <v>#VALUE!</v>
      </c>
      <c r="M96" s="126" t="str">
        <f>'ประเมิน 5 ด้านผู้ปกครอง'!S96</f>
        <v>มีจุดแข็ง</v>
      </c>
    </row>
    <row r="97" spans="1:13" ht="21.95" customHeight="1" x14ac:dyDescent="0.5">
      <c r="A97" s="51" t="str">
        <f>นักเรียนประเมิน!A97</f>
        <v>94</v>
      </c>
      <c r="B97" s="51">
        <f>นักเรียนประเมิน!B97</f>
        <v>0</v>
      </c>
      <c r="C97" s="51">
        <f>นักเรียนประเมิน!C97</f>
        <v>0</v>
      </c>
      <c r="D97" s="52">
        <f>นักเรียนประเมิน!D97</f>
        <v>0</v>
      </c>
      <c r="E97" s="53">
        <f>นักเรียนประเมิน!E97</f>
        <v>0</v>
      </c>
      <c r="F97" s="54">
        <f>นักเรียนประเมิน!F97</f>
        <v>0</v>
      </c>
      <c r="G97" s="126" t="str">
        <f>ครูประเมินนักเรียน!G97</f>
        <v>หญิง</v>
      </c>
      <c r="H97" s="126" t="str">
        <f>'ประเมิน 5 ด้านผู้ปกครอง'!I97</f>
        <v>มีปัญหา</v>
      </c>
      <c r="I97" s="126" t="str">
        <f>'ประเมิน 5 ด้านผู้ปกครอง'!K97</f>
        <v>มีปัญหา</v>
      </c>
      <c r="J97" s="126" t="str">
        <f>'ประเมิน 5 ด้านผู้ปกครอง'!M97</f>
        <v>มีปัญหา</v>
      </c>
      <c r="K97" s="126" t="str">
        <f>'ประเมิน 5 ด้านผู้ปกครอง'!O97</f>
        <v>มีปัญหา</v>
      </c>
      <c r="L97" s="121" t="e">
        <f>'ประเมิน 5 ด้านผู้ปกครอง'!Q97</f>
        <v>#VALUE!</v>
      </c>
      <c r="M97" s="126" t="str">
        <f>'ประเมิน 5 ด้านผู้ปกครอง'!S97</f>
        <v>มีจุดแข็ง</v>
      </c>
    </row>
    <row r="98" spans="1:13" ht="21.95" customHeight="1" x14ac:dyDescent="0.5">
      <c r="A98" s="51" t="str">
        <f>นักเรียนประเมิน!A98</f>
        <v>95</v>
      </c>
      <c r="B98" s="51">
        <f>นักเรียนประเมิน!B98</f>
        <v>0</v>
      </c>
      <c r="C98" s="51">
        <f>นักเรียนประเมิน!C98</f>
        <v>0</v>
      </c>
      <c r="D98" s="52">
        <f>นักเรียนประเมิน!D98</f>
        <v>0</v>
      </c>
      <c r="E98" s="53">
        <f>นักเรียนประเมิน!E98</f>
        <v>0</v>
      </c>
      <c r="F98" s="54">
        <f>นักเรียนประเมิน!F98</f>
        <v>0</v>
      </c>
      <c r="G98" s="126" t="str">
        <f>ครูประเมินนักเรียน!G98</f>
        <v>หญิง</v>
      </c>
      <c r="H98" s="126" t="str">
        <f>'ประเมิน 5 ด้านผู้ปกครอง'!I98</f>
        <v>มีปัญหา</v>
      </c>
      <c r="I98" s="126" t="str">
        <f>'ประเมิน 5 ด้านผู้ปกครอง'!K98</f>
        <v>มีปัญหา</v>
      </c>
      <c r="J98" s="126" t="str">
        <f>'ประเมิน 5 ด้านผู้ปกครอง'!M98</f>
        <v>มีปัญหา</v>
      </c>
      <c r="K98" s="126" t="str">
        <f>'ประเมิน 5 ด้านผู้ปกครอง'!O98</f>
        <v>มีปัญหา</v>
      </c>
      <c r="L98" s="121" t="e">
        <f>'ประเมิน 5 ด้านผู้ปกครอง'!Q98</f>
        <v>#VALUE!</v>
      </c>
      <c r="M98" s="126" t="str">
        <f>'ประเมิน 5 ด้านผู้ปกครอง'!S98</f>
        <v>มีจุดแข็ง</v>
      </c>
    </row>
    <row r="99" spans="1:13" ht="21.95" customHeight="1" x14ac:dyDescent="0.5">
      <c r="A99" s="51" t="str">
        <f>นักเรียนประเมิน!A99</f>
        <v>96</v>
      </c>
      <c r="B99" s="51">
        <f>นักเรียนประเมิน!B99</f>
        <v>0</v>
      </c>
      <c r="C99" s="51">
        <f>นักเรียนประเมิน!C99</f>
        <v>0</v>
      </c>
      <c r="D99" s="52">
        <f>นักเรียนประเมิน!D99</f>
        <v>0</v>
      </c>
      <c r="E99" s="53">
        <f>นักเรียนประเมิน!E99</f>
        <v>0</v>
      </c>
      <c r="F99" s="54">
        <f>นักเรียนประเมิน!F99</f>
        <v>0</v>
      </c>
      <c r="G99" s="126" t="str">
        <f>ครูประเมินนักเรียน!G99</f>
        <v>หญิง</v>
      </c>
      <c r="H99" s="126" t="str">
        <f>'ประเมิน 5 ด้านผู้ปกครอง'!I99</f>
        <v>มีปัญหา</v>
      </c>
      <c r="I99" s="126" t="str">
        <f>'ประเมิน 5 ด้านผู้ปกครอง'!K99</f>
        <v>มีปัญหา</v>
      </c>
      <c r="J99" s="126" t="str">
        <f>'ประเมิน 5 ด้านผู้ปกครอง'!M99</f>
        <v>มีปัญหา</v>
      </c>
      <c r="K99" s="126" t="str">
        <f>'ประเมิน 5 ด้านผู้ปกครอง'!O99</f>
        <v>มีปัญหา</v>
      </c>
      <c r="L99" s="121" t="e">
        <f>'ประเมิน 5 ด้านผู้ปกครอง'!Q99</f>
        <v>#VALUE!</v>
      </c>
      <c r="M99" s="126" t="str">
        <f>'ประเมิน 5 ด้านผู้ปกครอง'!S99</f>
        <v>มีจุดแข็ง</v>
      </c>
    </row>
    <row r="100" spans="1:13" ht="21.95" customHeight="1" x14ac:dyDescent="0.5">
      <c r="A100" s="51" t="str">
        <f>นักเรียนประเมิน!A100</f>
        <v>97</v>
      </c>
      <c r="B100" s="51">
        <f>นักเรียนประเมิน!B100</f>
        <v>0</v>
      </c>
      <c r="C100" s="51">
        <f>นักเรียนประเมิน!C100</f>
        <v>0</v>
      </c>
      <c r="D100" s="52">
        <f>นักเรียนประเมิน!D100</f>
        <v>0</v>
      </c>
      <c r="E100" s="53">
        <f>นักเรียนประเมิน!E100</f>
        <v>0</v>
      </c>
      <c r="F100" s="54">
        <f>นักเรียนประเมิน!F100</f>
        <v>0</v>
      </c>
      <c r="G100" s="126" t="str">
        <f>ครูประเมินนักเรียน!G100</f>
        <v>หญิง</v>
      </c>
      <c r="H100" s="126" t="str">
        <f>'ประเมิน 5 ด้านผู้ปกครอง'!I100</f>
        <v>มีปัญหา</v>
      </c>
      <c r="I100" s="126" t="str">
        <f>'ประเมิน 5 ด้านผู้ปกครอง'!K100</f>
        <v>มีปัญหา</v>
      </c>
      <c r="J100" s="126" t="str">
        <f>'ประเมิน 5 ด้านผู้ปกครอง'!M100</f>
        <v>มีปัญหา</v>
      </c>
      <c r="K100" s="126" t="str">
        <f>'ประเมิน 5 ด้านผู้ปกครอง'!O100</f>
        <v>มีปัญหา</v>
      </c>
      <c r="L100" s="121" t="e">
        <f>'ประเมิน 5 ด้านผู้ปกครอง'!Q100</f>
        <v>#VALUE!</v>
      </c>
      <c r="M100" s="126" t="str">
        <f>'ประเมิน 5 ด้านผู้ปกครอง'!S100</f>
        <v>มีจุดแข็ง</v>
      </c>
    </row>
    <row r="101" spans="1:13" ht="21.95" customHeight="1" x14ac:dyDescent="0.5">
      <c r="A101" s="51" t="str">
        <f>นักเรียนประเมิน!A101</f>
        <v>98</v>
      </c>
      <c r="B101" s="51">
        <f>นักเรียนประเมิน!B101</f>
        <v>0</v>
      </c>
      <c r="C101" s="51">
        <f>นักเรียนประเมิน!C101</f>
        <v>0</v>
      </c>
      <c r="D101" s="52">
        <f>นักเรียนประเมิน!D101</f>
        <v>0</v>
      </c>
      <c r="E101" s="53">
        <f>นักเรียนประเมิน!E101</f>
        <v>0</v>
      </c>
      <c r="F101" s="54">
        <f>นักเรียนประเมิน!F101</f>
        <v>0</v>
      </c>
      <c r="G101" s="126" t="str">
        <f>ครูประเมินนักเรียน!G101</f>
        <v>หญิง</v>
      </c>
      <c r="H101" s="126" t="str">
        <f>'ประเมิน 5 ด้านผู้ปกครอง'!I101</f>
        <v>มีปัญหา</v>
      </c>
      <c r="I101" s="126" t="str">
        <f>'ประเมิน 5 ด้านผู้ปกครอง'!K101</f>
        <v>มีปัญหา</v>
      </c>
      <c r="J101" s="126" t="str">
        <f>'ประเมิน 5 ด้านผู้ปกครอง'!M101</f>
        <v>มีปัญหา</v>
      </c>
      <c r="K101" s="126" t="str">
        <f>'ประเมิน 5 ด้านผู้ปกครอง'!O101</f>
        <v>มีปัญหา</v>
      </c>
      <c r="L101" s="121" t="e">
        <f>'ประเมิน 5 ด้านผู้ปกครอง'!Q101</f>
        <v>#VALUE!</v>
      </c>
      <c r="M101" s="126" t="str">
        <f>'ประเมิน 5 ด้านผู้ปกครอง'!S101</f>
        <v>มีจุดแข็ง</v>
      </c>
    </row>
    <row r="102" spans="1:13" ht="21.95" customHeight="1" x14ac:dyDescent="0.5">
      <c r="A102" s="51" t="str">
        <f>นักเรียนประเมิน!A102</f>
        <v>99</v>
      </c>
      <c r="B102" s="51">
        <f>นักเรียนประเมิน!B102</f>
        <v>0</v>
      </c>
      <c r="C102" s="51">
        <f>นักเรียนประเมิน!C102</f>
        <v>0</v>
      </c>
      <c r="D102" s="52">
        <f>นักเรียนประเมิน!D102</f>
        <v>0</v>
      </c>
      <c r="E102" s="53">
        <f>นักเรียนประเมิน!E102</f>
        <v>0</v>
      </c>
      <c r="F102" s="54">
        <f>นักเรียนประเมิน!F102</f>
        <v>0</v>
      </c>
      <c r="G102" s="126" t="str">
        <f>ครูประเมินนักเรียน!G102</f>
        <v>หญิง</v>
      </c>
      <c r="H102" s="126" t="str">
        <f>'ประเมิน 5 ด้านผู้ปกครอง'!I102</f>
        <v>มีปัญหา</v>
      </c>
      <c r="I102" s="126" t="str">
        <f>'ประเมิน 5 ด้านผู้ปกครอง'!K102</f>
        <v>มีปัญหา</v>
      </c>
      <c r="J102" s="126" t="str">
        <f>'ประเมิน 5 ด้านผู้ปกครอง'!M102</f>
        <v>มีปัญหา</v>
      </c>
      <c r="K102" s="126" t="str">
        <f>'ประเมิน 5 ด้านผู้ปกครอง'!O102</f>
        <v>มีปัญหา</v>
      </c>
      <c r="L102" s="121" t="e">
        <f>'ประเมิน 5 ด้านผู้ปกครอง'!Q102</f>
        <v>#VALUE!</v>
      </c>
      <c r="M102" s="126" t="str">
        <f>'ประเมิน 5 ด้านผู้ปกครอง'!S102</f>
        <v>มีจุดแข็ง</v>
      </c>
    </row>
    <row r="103" spans="1:13" ht="21.95" customHeight="1" x14ac:dyDescent="0.5">
      <c r="A103" s="51" t="str">
        <f>นักเรียนประเมิน!A103</f>
        <v>100</v>
      </c>
      <c r="B103" s="51">
        <f>นักเรียนประเมิน!B103</f>
        <v>0</v>
      </c>
      <c r="C103" s="51">
        <f>นักเรียนประเมิน!C103</f>
        <v>0</v>
      </c>
      <c r="D103" s="52">
        <f>นักเรียนประเมิน!D103</f>
        <v>0</v>
      </c>
      <c r="E103" s="53">
        <f>นักเรียนประเมิน!E103</f>
        <v>0</v>
      </c>
      <c r="F103" s="54">
        <f>นักเรียนประเมิน!F103</f>
        <v>0</v>
      </c>
      <c r="G103" s="126" t="str">
        <f>ครูประเมินนักเรียน!G103</f>
        <v>หญิง</v>
      </c>
      <c r="H103" s="126" t="str">
        <f>'ประเมิน 5 ด้านผู้ปกครอง'!I103</f>
        <v>มีปัญหา</v>
      </c>
      <c r="I103" s="126" t="str">
        <f>'ประเมิน 5 ด้านผู้ปกครอง'!K103</f>
        <v>มีปัญหา</v>
      </c>
      <c r="J103" s="126" t="str">
        <f>'ประเมิน 5 ด้านผู้ปกครอง'!M103</f>
        <v>มีปัญหา</v>
      </c>
      <c r="K103" s="126" t="str">
        <f>'ประเมิน 5 ด้านผู้ปกครอง'!O103</f>
        <v>มีปัญหา</v>
      </c>
      <c r="L103" s="121" t="e">
        <f>'ประเมิน 5 ด้านผู้ปกครอง'!Q103</f>
        <v>#VALUE!</v>
      </c>
      <c r="M103" s="126" t="str">
        <f>'ประเมิน 5 ด้านผู้ปกครอง'!S103</f>
        <v>มีจุดแข็ง</v>
      </c>
    </row>
    <row r="104" spans="1:13" ht="21.95" customHeight="1" x14ac:dyDescent="0.5">
      <c r="A104" s="51" t="str">
        <f>นักเรียนประเมิน!A104</f>
        <v>101</v>
      </c>
      <c r="B104" s="51">
        <f>นักเรียนประเมิน!B104</f>
        <v>0</v>
      </c>
      <c r="C104" s="51">
        <f>นักเรียนประเมิน!C104</f>
        <v>0</v>
      </c>
      <c r="D104" s="52">
        <f>นักเรียนประเมิน!D104</f>
        <v>0</v>
      </c>
      <c r="E104" s="53">
        <f>นักเรียนประเมิน!E104</f>
        <v>0</v>
      </c>
      <c r="F104" s="54">
        <f>นักเรียนประเมิน!F104</f>
        <v>0</v>
      </c>
      <c r="G104" s="126" t="str">
        <f>ครูประเมินนักเรียน!G104</f>
        <v>หญิง</v>
      </c>
      <c r="H104" s="126" t="str">
        <f>'ประเมิน 5 ด้านผู้ปกครอง'!I104</f>
        <v>มีปัญหา</v>
      </c>
      <c r="I104" s="126" t="str">
        <f>'ประเมิน 5 ด้านผู้ปกครอง'!K104</f>
        <v>มีปัญหา</v>
      </c>
      <c r="J104" s="126" t="str">
        <f>'ประเมิน 5 ด้านผู้ปกครอง'!M104</f>
        <v>มีปัญหา</v>
      </c>
      <c r="K104" s="126" t="str">
        <f>'ประเมิน 5 ด้านผู้ปกครอง'!O104</f>
        <v>มีปัญหา</v>
      </c>
      <c r="L104" s="121" t="e">
        <f>'ประเมิน 5 ด้านผู้ปกครอง'!Q104</f>
        <v>#VALUE!</v>
      </c>
      <c r="M104" s="126" t="str">
        <f>'ประเมิน 5 ด้านผู้ปกครอง'!S104</f>
        <v>มีจุดแข็ง</v>
      </c>
    </row>
    <row r="105" spans="1:13" ht="21.95" customHeight="1" x14ac:dyDescent="0.5">
      <c r="A105" s="51" t="str">
        <f>นักเรียนประเมิน!A105</f>
        <v>102</v>
      </c>
      <c r="B105" s="51">
        <f>นักเรียนประเมิน!B105</f>
        <v>0</v>
      </c>
      <c r="C105" s="51">
        <f>นักเรียนประเมิน!C105</f>
        <v>0</v>
      </c>
      <c r="D105" s="52">
        <f>นักเรียนประเมิน!D105</f>
        <v>0</v>
      </c>
      <c r="E105" s="53">
        <f>นักเรียนประเมิน!E105</f>
        <v>0</v>
      </c>
      <c r="F105" s="54">
        <f>นักเรียนประเมิน!F105</f>
        <v>0</v>
      </c>
      <c r="G105" s="126" t="str">
        <f>ครูประเมินนักเรียน!G105</f>
        <v>หญิง</v>
      </c>
      <c r="H105" s="126" t="str">
        <f>'ประเมิน 5 ด้านผู้ปกครอง'!I105</f>
        <v>มีปัญหา</v>
      </c>
      <c r="I105" s="126" t="str">
        <f>'ประเมิน 5 ด้านผู้ปกครอง'!K105</f>
        <v>มีปัญหา</v>
      </c>
      <c r="J105" s="126" t="str">
        <f>'ประเมิน 5 ด้านผู้ปกครอง'!M105</f>
        <v>มีปัญหา</v>
      </c>
      <c r="K105" s="126" t="str">
        <f>'ประเมิน 5 ด้านผู้ปกครอง'!O105</f>
        <v>มีปัญหา</v>
      </c>
      <c r="L105" s="121" t="e">
        <f>'ประเมิน 5 ด้านผู้ปกครอง'!Q105</f>
        <v>#VALUE!</v>
      </c>
      <c r="M105" s="126" t="str">
        <f>'ประเมิน 5 ด้านผู้ปกครอง'!S105</f>
        <v>มีจุดแข็ง</v>
      </c>
    </row>
    <row r="106" spans="1:13" ht="21.95" customHeight="1" x14ac:dyDescent="0.5">
      <c r="A106" s="51" t="str">
        <f>นักเรียนประเมิน!A106</f>
        <v>103</v>
      </c>
      <c r="B106" s="51">
        <f>นักเรียนประเมิน!B106</f>
        <v>0</v>
      </c>
      <c r="C106" s="51">
        <f>นักเรียนประเมิน!C106</f>
        <v>0</v>
      </c>
      <c r="D106" s="52">
        <f>นักเรียนประเมิน!D106</f>
        <v>0</v>
      </c>
      <c r="E106" s="53">
        <f>นักเรียนประเมิน!E106</f>
        <v>0</v>
      </c>
      <c r="F106" s="54">
        <f>นักเรียนประเมิน!F106</f>
        <v>0</v>
      </c>
      <c r="G106" s="126" t="str">
        <f>ครูประเมินนักเรียน!G106</f>
        <v>หญิง</v>
      </c>
      <c r="H106" s="126" t="str">
        <f>'ประเมิน 5 ด้านผู้ปกครอง'!I106</f>
        <v>มีปัญหา</v>
      </c>
      <c r="I106" s="126" t="str">
        <f>'ประเมิน 5 ด้านผู้ปกครอง'!K106</f>
        <v>มีปัญหา</v>
      </c>
      <c r="J106" s="126" t="str">
        <f>'ประเมิน 5 ด้านผู้ปกครอง'!M106</f>
        <v>มีปัญหา</v>
      </c>
      <c r="K106" s="126" t="str">
        <f>'ประเมิน 5 ด้านผู้ปกครอง'!O106</f>
        <v>มีปัญหา</v>
      </c>
      <c r="L106" s="121" t="e">
        <f>'ประเมิน 5 ด้านผู้ปกครอง'!Q106</f>
        <v>#VALUE!</v>
      </c>
      <c r="M106" s="126" t="str">
        <f>'ประเมิน 5 ด้านผู้ปกครอง'!S106</f>
        <v>มีจุดแข็ง</v>
      </c>
    </row>
    <row r="107" spans="1:13" ht="21.95" customHeight="1" x14ac:dyDescent="0.5">
      <c r="A107" s="51" t="str">
        <f>นักเรียนประเมิน!A107</f>
        <v>104</v>
      </c>
      <c r="B107" s="51">
        <f>นักเรียนประเมิน!B107</f>
        <v>0</v>
      </c>
      <c r="C107" s="51">
        <f>นักเรียนประเมิน!C107</f>
        <v>0</v>
      </c>
      <c r="D107" s="52">
        <f>นักเรียนประเมิน!D107</f>
        <v>0</v>
      </c>
      <c r="E107" s="53">
        <f>นักเรียนประเมิน!E107</f>
        <v>0</v>
      </c>
      <c r="F107" s="54">
        <f>นักเรียนประเมิน!F107</f>
        <v>0</v>
      </c>
      <c r="G107" s="126" t="str">
        <f>ครูประเมินนักเรียน!G107</f>
        <v>หญิง</v>
      </c>
      <c r="H107" s="126" t="str">
        <f>'ประเมิน 5 ด้านผู้ปกครอง'!I107</f>
        <v>มีปัญหา</v>
      </c>
      <c r="I107" s="126" t="str">
        <f>'ประเมิน 5 ด้านผู้ปกครอง'!K107</f>
        <v>มีปัญหา</v>
      </c>
      <c r="J107" s="126" t="str">
        <f>'ประเมิน 5 ด้านผู้ปกครอง'!M107</f>
        <v>มีปัญหา</v>
      </c>
      <c r="K107" s="126" t="str">
        <f>'ประเมิน 5 ด้านผู้ปกครอง'!O107</f>
        <v>มีปัญหา</v>
      </c>
      <c r="L107" s="121" t="e">
        <f>'ประเมิน 5 ด้านผู้ปกครอง'!Q107</f>
        <v>#VALUE!</v>
      </c>
      <c r="M107" s="126" t="str">
        <f>'ประเมิน 5 ด้านผู้ปกครอง'!S107</f>
        <v>มีจุดแข็ง</v>
      </c>
    </row>
    <row r="108" spans="1:13" ht="21.95" customHeight="1" x14ac:dyDescent="0.5">
      <c r="A108" s="51" t="str">
        <f>นักเรียนประเมิน!A108</f>
        <v>105</v>
      </c>
      <c r="B108" s="51">
        <f>นักเรียนประเมิน!B108</f>
        <v>0</v>
      </c>
      <c r="C108" s="51">
        <f>นักเรียนประเมิน!C108</f>
        <v>0</v>
      </c>
      <c r="D108" s="52">
        <f>นักเรียนประเมิน!D108</f>
        <v>0</v>
      </c>
      <c r="E108" s="53">
        <f>นักเรียนประเมิน!E108</f>
        <v>0</v>
      </c>
      <c r="F108" s="54">
        <f>นักเรียนประเมิน!F108</f>
        <v>0</v>
      </c>
      <c r="G108" s="126" t="str">
        <f>ครูประเมินนักเรียน!G108</f>
        <v>หญิง</v>
      </c>
      <c r="H108" s="126" t="str">
        <f>'ประเมิน 5 ด้านผู้ปกครอง'!I108</f>
        <v>มีปัญหา</v>
      </c>
      <c r="I108" s="126" t="str">
        <f>'ประเมิน 5 ด้านผู้ปกครอง'!K108</f>
        <v>มีปัญหา</v>
      </c>
      <c r="J108" s="126" t="str">
        <f>'ประเมิน 5 ด้านผู้ปกครอง'!M108</f>
        <v>มีปัญหา</v>
      </c>
      <c r="K108" s="126" t="str">
        <f>'ประเมิน 5 ด้านผู้ปกครอง'!O108</f>
        <v>มีปัญหา</v>
      </c>
      <c r="L108" s="121" t="e">
        <f>'ประเมิน 5 ด้านผู้ปกครอง'!Q108</f>
        <v>#VALUE!</v>
      </c>
      <c r="M108" s="126" t="str">
        <f>'ประเมิน 5 ด้านผู้ปกครอง'!S108</f>
        <v>มีจุดแข็ง</v>
      </c>
    </row>
    <row r="109" spans="1:13" ht="21.95" customHeight="1" x14ac:dyDescent="0.5">
      <c r="A109" s="51" t="str">
        <f>นักเรียนประเมิน!A109</f>
        <v>106</v>
      </c>
      <c r="B109" s="51">
        <f>นักเรียนประเมิน!B109</f>
        <v>0</v>
      </c>
      <c r="C109" s="51">
        <f>นักเรียนประเมิน!C109</f>
        <v>0</v>
      </c>
      <c r="D109" s="52">
        <f>นักเรียนประเมิน!D109</f>
        <v>0</v>
      </c>
      <c r="E109" s="53">
        <f>นักเรียนประเมิน!E109</f>
        <v>0</v>
      </c>
      <c r="F109" s="54">
        <f>นักเรียนประเมิน!F109</f>
        <v>0</v>
      </c>
      <c r="G109" s="126" t="str">
        <f>ครูประเมินนักเรียน!G109</f>
        <v>หญิง</v>
      </c>
      <c r="H109" s="126" t="str">
        <f>'ประเมิน 5 ด้านผู้ปกครอง'!I109</f>
        <v>มีปัญหา</v>
      </c>
      <c r="I109" s="126" t="str">
        <f>'ประเมิน 5 ด้านผู้ปกครอง'!K109</f>
        <v>มีปัญหา</v>
      </c>
      <c r="J109" s="126" t="str">
        <f>'ประเมิน 5 ด้านผู้ปกครอง'!M109</f>
        <v>มีปัญหา</v>
      </c>
      <c r="K109" s="126" t="str">
        <f>'ประเมิน 5 ด้านผู้ปกครอง'!O109</f>
        <v>มีปัญหา</v>
      </c>
      <c r="L109" s="121" t="e">
        <f>'ประเมิน 5 ด้านผู้ปกครอง'!Q109</f>
        <v>#VALUE!</v>
      </c>
      <c r="M109" s="126" t="str">
        <f>'ประเมิน 5 ด้านผู้ปกครอง'!S109</f>
        <v>มีจุดแข็ง</v>
      </c>
    </row>
    <row r="110" spans="1:13" ht="21.95" customHeight="1" x14ac:dyDescent="0.5">
      <c r="A110" s="51" t="str">
        <f>นักเรียนประเมิน!A110</f>
        <v>107</v>
      </c>
      <c r="B110" s="51">
        <f>นักเรียนประเมิน!B110</f>
        <v>0</v>
      </c>
      <c r="C110" s="51">
        <f>นักเรียนประเมิน!C110</f>
        <v>0</v>
      </c>
      <c r="D110" s="52">
        <f>นักเรียนประเมิน!D110</f>
        <v>0</v>
      </c>
      <c r="E110" s="53">
        <f>นักเรียนประเมิน!E110</f>
        <v>0</v>
      </c>
      <c r="F110" s="54">
        <f>นักเรียนประเมิน!F110</f>
        <v>0</v>
      </c>
      <c r="G110" s="126" t="str">
        <f>ครูประเมินนักเรียน!G110</f>
        <v>หญิง</v>
      </c>
      <c r="H110" s="126" t="str">
        <f>'ประเมิน 5 ด้านผู้ปกครอง'!I110</f>
        <v>มีปัญหา</v>
      </c>
      <c r="I110" s="126" t="str">
        <f>'ประเมิน 5 ด้านผู้ปกครอง'!K110</f>
        <v>มีปัญหา</v>
      </c>
      <c r="J110" s="126" t="str">
        <f>'ประเมิน 5 ด้านผู้ปกครอง'!M110</f>
        <v>มีปัญหา</v>
      </c>
      <c r="K110" s="126" t="str">
        <f>'ประเมิน 5 ด้านผู้ปกครอง'!O110</f>
        <v>มีปัญหา</v>
      </c>
      <c r="L110" s="121" t="e">
        <f>'ประเมิน 5 ด้านผู้ปกครอง'!Q110</f>
        <v>#VALUE!</v>
      </c>
      <c r="M110" s="126" t="str">
        <f>'ประเมิน 5 ด้านผู้ปกครอง'!S110</f>
        <v>มีจุดแข็ง</v>
      </c>
    </row>
    <row r="111" spans="1:13" ht="21.95" customHeight="1" x14ac:dyDescent="0.5">
      <c r="A111" s="51" t="str">
        <f>นักเรียนประเมิน!A111</f>
        <v>108</v>
      </c>
      <c r="B111" s="51">
        <f>นักเรียนประเมิน!B111</f>
        <v>0</v>
      </c>
      <c r="C111" s="51">
        <f>นักเรียนประเมิน!C111</f>
        <v>0</v>
      </c>
      <c r="D111" s="52">
        <f>นักเรียนประเมิน!D111</f>
        <v>0</v>
      </c>
      <c r="E111" s="53">
        <f>นักเรียนประเมิน!E111</f>
        <v>0</v>
      </c>
      <c r="F111" s="54">
        <f>นักเรียนประเมิน!F111</f>
        <v>0</v>
      </c>
      <c r="G111" s="126" t="str">
        <f>ครูประเมินนักเรียน!G111</f>
        <v>หญิง</v>
      </c>
      <c r="H111" s="126" t="str">
        <f>'ประเมิน 5 ด้านผู้ปกครอง'!I111</f>
        <v>มีปัญหา</v>
      </c>
      <c r="I111" s="126" t="str">
        <f>'ประเมิน 5 ด้านผู้ปกครอง'!K111</f>
        <v>มีปัญหา</v>
      </c>
      <c r="J111" s="126" t="str">
        <f>'ประเมิน 5 ด้านผู้ปกครอง'!M111</f>
        <v>มีปัญหา</v>
      </c>
      <c r="K111" s="126" t="str">
        <f>'ประเมิน 5 ด้านผู้ปกครอง'!O111</f>
        <v>มีปัญหา</v>
      </c>
      <c r="L111" s="121" t="e">
        <f>'ประเมิน 5 ด้านผู้ปกครอง'!Q111</f>
        <v>#VALUE!</v>
      </c>
      <c r="M111" s="126" t="str">
        <f>'ประเมิน 5 ด้านผู้ปกครอง'!S111</f>
        <v>มีจุดแข็ง</v>
      </c>
    </row>
    <row r="112" spans="1:13" ht="21.95" customHeight="1" x14ac:dyDescent="0.5">
      <c r="A112" s="51" t="str">
        <f>นักเรียนประเมิน!A112</f>
        <v>109</v>
      </c>
      <c r="B112" s="51">
        <f>นักเรียนประเมิน!B112</f>
        <v>0</v>
      </c>
      <c r="C112" s="51">
        <f>นักเรียนประเมิน!C112</f>
        <v>0</v>
      </c>
      <c r="D112" s="52">
        <f>นักเรียนประเมิน!D112</f>
        <v>0</v>
      </c>
      <c r="E112" s="53">
        <f>นักเรียนประเมิน!E112</f>
        <v>0</v>
      </c>
      <c r="F112" s="54">
        <f>นักเรียนประเมิน!F112</f>
        <v>0</v>
      </c>
      <c r="G112" s="126" t="str">
        <f>ครูประเมินนักเรียน!G112</f>
        <v>หญิง</v>
      </c>
      <c r="H112" s="126" t="str">
        <f>'ประเมิน 5 ด้านผู้ปกครอง'!I112</f>
        <v>มีปัญหา</v>
      </c>
      <c r="I112" s="126" t="str">
        <f>'ประเมิน 5 ด้านผู้ปกครอง'!K112</f>
        <v>มีปัญหา</v>
      </c>
      <c r="J112" s="126" t="str">
        <f>'ประเมิน 5 ด้านผู้ปกครอง'!M112</f>
        <v>มีปัญหา</v>
      </c>
      <c r="K112" s="126" t="str">
        <f>'ประเมิน 5 ด้านผู้ปกครอง'!O112</f>
        <v>มีปัญหา</v>
      </c>
      <c r="L112" s="121" t="e">
        <f>'ประเมิน 5 ด้านผู้ปกครอง'!Q112</f>
        <v>#VALUE!</v>
      </c>
      <c r="M112" s="126" t="str">
        <f>'ประเมิน 5 ด้านผู้ปกครอง'!S112</f>
        <v>มีจุดแข็ง</v>
      </c>
    </row>
    <row r="113" spans="1:13" ht="21.95" customHeight="1" x14ac:dyDescent="0.5">
      <c r="A113" s="51" t="str">
        <f>นักเรียนประเมิน!A113</f>
        <v>110</v>
      </c>
      <c r="B113" s="51">
        <f>นักเรียนประเมิน!B113</f>
        <v>0</v>
      </c>
      <c r="C113" s="51">
        <f>นักเรียนประเมิน!C113</f>
        <v>0</v>
      </c>
      <c r="D113" s="52">
        <f>นักเรียนประเมิน!D113</f>
        <v>0</v>
      </c>
      <c r="E113" s="53">
        <f>นักเรียนประเมิน!E113</f>
        <v>0</v>
      </c>
      <c r="F113" s="54">
        <f>นักเรียนประเมิน!F113</f>
        <v>0</v>
      </c>
      <c r="G113" s="126" t="str">
        <f>ครูประเมินนักเรียน!G113</f>
        <v>หญิง</v>
      </c>
      <c r="H113" s="126" t="str">
        <f>'ประเมิน 5 ด้านผู้ปกครอง'!I113</f>
        <v>มีปัญหา</v>
      </c>
      <c r="I113" s="126" t="str">
        <f>'ประเมิน 5 ด้านผู้ปกครอง'!K113</f>
        <v>มีปัญหา</v>
      </c>
      <c r="J113" s="126" t="str">
        <f>'ประเมิน 5 ด้านผู้ปกครอง'!M113</f>
        <v>มีปัญหา</v>
      </c>
      <c r="K113" s="126" t="str">
        <f>'ประเมิน 5 ด้านผู้ปกครอง'!O113</f>
        <v>มีปัญหา</v>
      </c>
      <c r="L113" s="121" t="e">
        <f>'ประเมิน 5 ด้านผู้ปกครอง'!Q113</f>
        <v>#VALUE!</v>
      </c>
      <c r="M113" s="126" t="str">
        <f>'ประเมิน 5 ด้านผู้ปกครอง'!S113</f>
        <v>มีจุดแข็ง</v>
      </c>
    </row>
    <row r="114" spans="1:13" ht="21.95" customHeight="1" x14ac:dyDescent="0.5">
      <c r="A114" s="51" t="str">
        <f>นักเรียนประเมิน!A114</f>
        <v>111</v>
      </c>
      <c r="B114" s="51">
        <f>นักเรียนประเมิน!B114</f>
        <v>0</v>
      </c>
      <c r="C114" s="51">
        <f>นักเรียนประเมิน!C114</f>
        <v>0</v>
      </c>
      <c r="D114" s="52">
        <f>นักเรียนประเมิน!D114</f>
        <v>0</v>
      </c>
      <c r="E114" s="53">
        <f>นักเรียนประเมิน!E114</f>
        <v>0</v>
      </c>
      <c r="F114" s="54">
        <f>นักเรียนประเมิน!F114</f>
        <v>0</v>
      </c>
      <c r="G114" s="126" t="str">
        <f>ครูประเมินนักเรียน!G114</f>
        <v>หญิง</v>
      </c>
      <c r="H114" s="126" t="str">
        <f>'ประเมิน 5 ด้านผู้ปกครอง'!I114</f>
        <v>มีปัญหา</v>
      </c>
      <c r="I114" s="126" t="str">
        <f>'ประเมิน 5 ด้านผู้ปกครอง'!K114</f>
        <v>มีปัญหา</v>
      </c>
      <c r="J114" s="126" t="str">
        <f>'ประเมิน 5 ด้านผู้ปกครอง'!M114</f>
        <v>มีปัญหา</v>
      </c>
      <c r="K114" s="126" t="str">
        <f>'ประเมิน 5 ด้านผู้ปกครอง'!O114</f>
        <v>มีปัญหา</v>
      </c>
      <c r="L114" s="121" t="e">
        <f>'ประเมิน 5 ด้านผู้ปกครอง'!Q114</f>
        <v>#VALUE!</v>
      </c>
      <c r="M114" s="126" t="str">
        <f>'ประเมิน 5 ด้านผู้ปกครอง'!S114</f>
        <v>มีจุดแข็ง</v>
      </c>
    </row>
    <row r="115" spans="1:13" ht="21.95" customHeight="1" x14ac:dyDescent="0.5">
      <c r="A115" s="51" t="str">
        <f>นักเรียนประเมิน!A115</f>
        <v>112</v>
      </c>
      <c r="B115" s="51">
        <f>นักเรียนประเมิน!B115</f>
        <v>0</v>
      </c>
      <c r="C115" s="51">
        <f>นักเรียนประเมิน!C115</f>
        <v>0</v>
      </c>
      <c r="D115" s="52">
        <f>นักเรียนประเมิน!D115</f>
        <v>0</v>
      </c>
      <c r="E115" s="53">
        <f>นักเรียนประเมิน!E115</f>
        <v>0</v>
      </c>
      <c r="F115" s="54">
        <f>นักเรียนประเมิน!F115</f>
        <v>0</v>
      </c>
      <c r="G115" s="126" t="str">
        <f>ครูประเมินนักเรียน!G115</f>
        <v>หญิง</v>
      </c>
      <c r="H115" s="126" t="str">
        <f>'ประเมิน 5 ด้านผู้ปกครอง'!I115</f>
        <v>มีปัญหา</v>
      </c>
      <c r="I115" s="126" t="str">
        <f>'ประเมิน 5 ด้านผู้ปกครอง'!K115</f>
        <v>มีปัญหา</v>
      </c>
      <c r="J115" s="126" t="str">
        <f>'ประเมิน 5 ด้านผู้ปกครอง'!M115</f>
        <v>มีปัญหา</v>
      </c>
      <c r="K115" s="126" t="str">
        <f>'ประเมิน 5 ด้านผู้ปกครอง'!O115</f>
        <v>มีปัญหา</v>
      </c>
      <c r="L115" s="121" t="e">
        <f>'ประเมิน 5 ด้านผู้ปกครอง'!Q115</f>
        <v>#VALUE!</v>
      </c>
      <c r="M115" s="126" t="str">
        <f>'ประเมิน 5 ด้านผู้ปกครอง'!S115</f>
        <v>มีจุดแข็ง</v>
      </c>
    </row>
    <row r="116" spans="1:13" ht="21.95" customHeight="1" x14ac:dyDescent="0.5">
      <c r="A116" s="51" t="str">
        <f>นักเรียนประเมิน!A116</f>
        <v>113</v>
      </c>
      <c r="B116" s="51">
        <f>นักเรียนประเมิน!B116</f>
        <v>0</v>
      </c>
      <c r="C116" s="51">
        <f>นักเรียนประเมิน!C116</f>
        <v>0</v>
      </c>
      <c r="D116" s="52">
        <f>นักเรียนประเมิน!D116</f>
        <v>0</v>
      </c>
      <c r="E116" s="53">
        <f>นักเรียนประเมิน!E116</f>
        <v>0</v>
      </c>
      <c r="F116" s="54">
        <f>นักเรียนประเมิน!F116</f>
        <v>0</v>
      </c>
      <c r="G116" s="126" t="str">
        <f>ครูประเมินนักเรียน!G116</f>
        <v>หญิง</v>
      </c>
      <c r="H116" s="126" t="str">
        <f>'ประเมิน 5 ด้านผู้ปกครอง'!I116</f>
        <v>มีปัญหา</v>
      </c>
      <c r="I116" s="126" t="str">
        <f>'ประเมิน 5 ด้านผู้ปกครอง'!K116</f>
        <v>มีปัญหา</v>
      </c>
      <c r="J116" s="126" t="str">
        <f>'ประเมิน 5 ด้านผู้ปกครอง'!M116</f>
        <v>มีปัญหา</v>
      </c>
      <c r="K116" s="126" t="str">
        <f>'ประเมิน 5 ด้านผู้ปกครอง'!O116</f>
        <v>มีปัญหา</v>
      </c>
      <c r="L116" s="121" t="e">
        <f>'ประเมิน 5 ด้านผู้ปกครอง'!Q116</f>
        <v>#VALUE!</v>
      </c>
      <c r="M116" s="126" t="str">
        <f>'ประเมิน 5 ด้านผู้ปกครอง'!S116</f>
        <v>มีจุดแข็ง</v>
      </c>
    </row>
    <row r="117" spans="1:13" ht="21.95" customHeight="1" x14ac:dyDescent="0.5">
      <c r="A117" s="51" t="str">
        <f>นักเรียนประเมิน!A117</f>
        <v>114</v>
      </c>
      <c r="B117" s="51">
        <f>นักเรียนประเมิน!B117</f>
        <v>0</v>
      </c>
      <c r="C117" s="51">
        <f>นักเรียนประเมิน!C117</f>
        <v>0</v>
      </c>
      <c r="D117" s="52">
        <f>นักเรียนประเมิน!D117</f>
        <v>0</v>
      </c>
      <c r="E117" s="53">
        <f>นักเรียนประเมิน!E117</f>
        <v>0</v>
      </c>
      <c r="F117" s="54">
        <f>นักเรียนประเมิน!F117</f>
        <v>0</v>
      </c>
      <c r="G117" s="126" t="str">
        <f>ครูประเมินนักเรียน!G117</f>
        <v>หญิง</v>
      </c>
      <c r="H117" s="126" t="str">
        <f>'ประเมิน 5 ด้านผู้ปกครอง'!I117</f>
        <v>มีปัญหา</v>
      </c>
      <c r="I117" s="126" t="str">
        <f>'ประเมิน 5 ด้านผู้ปกครอง'!K117</f>
        <v>มีปัญหา</v>
      </c>
      <c r="J117" s="126" t="str">
        <f>'ประเมิน 5 ด้านผู้ปกครอง'!M117</f>
        <v>มีปัญหา</v>
      </c>
      <c r="K117" s="126" t="str">
        <f>'ประเมิน 5 ด้านผู้ปกครอง'!O117</f>
        <v>มีปัญหา</v>
      </c>
      <c r="L117" s="121" t="e">
        <f>'ประเมิน 5 ด้านผู้ปกครอง'!Q117</f>
        <v>#VALUE!</v>
      </c>
      <c r="M117" s="126" t="str">
        <f>'ประเมิน 5 ด้านผู้ปกครอง'!S117</f>
        <v>มีจุดแข็ง</v>
      </c>
    </row>
    <row r="118" spans="1:13" ht="21.95" customHeight="1" x14ac:dyDescent="0.5">
      <c r="A118" s="51" t="str">
        <f>นักเรียนประเมิน!A118</f>
        <v>115</v>
      </c>
      <c r="B118" s="51">
        <f>นักเรียนประเมิน!B118</f>
        <v>0</v>
      </c>
      <c r="C118" s="51">
        <f>นักเรียนประเมิน!C118</f>
        <v>0</v>
      </c>
      <c r="D118" s="52">
        <f>นักเรียนประเมิน!D118</f>
        <v>0</v>
      </c>
      <c r="E118" s="53">
        <f>นักเรียนประเมิน!E118</f>
        <v>0</v>
      </c>
      <c r="F118" s="54">
        <f>นักเรียนประเมิน!F118</f>
        <v>0</v>
      </c>
      <c r="G118" s="126" t="str">
        <f>ครูประเมินนักเรียน!G118</f>
        <v>หญิง</v>
      </c>
      <c r="H118" s="126" t="str">
        <f>'ประเมิน 5 ด้านผู้ปกครอง'!I118</f>
        <v>มีปัญหา</v>
      </c>
      <c r="I118" s="126" t="str">
        <f>'ประเมิน 5 ด้านผู้ปกครอง'!K118</f>
        <v>มีปัญหา</v>
      </c>
      <c r="J118" s="126" t="str">
        <f>'ประเมิน 5 ด้านผู้ปกครอง'!M118</f>
        <v>มีปัญหา</v>
      </c>
      <c r="K118" s="126" t="str">
        <f>'ประเมิน 5 ด้านผู้ปกครอง'!O118</f>
        <v>มีปัญหา</v>
      </c>
      <c r="L118" s="121" t="e">
        <f>'ประเมิน 5 ด้านผู้ปกครอง'!Q118</f>
        <v>#VALUE!</v>
      </c>
      <c r="M118" s="126" t="str">
        <f>'ประเมิน 5 ด้านผู้ปกครอง'!S118</f>
        <v>มีจุดแข็ง</v>
      </c>
    </row>
    <row r="119" spans="1:13" ht="21.95" customHeight="1" x14ac:dyDescent="0.5">
      <c r="A119" s="51" t="str">
        <f>นักเรียนประเมิน!A119</f>
        <v>116</v>
      </c>
      <c r="B119" s="51">
        <f>นักเรียนประเมิน!B119</f>
        <v>0</v>
      </c>
      <c r="C119" s="51">
        <f>นักเรียนประเมิน!C119</f>
        <v>0</v>
      </c>
      <c r="D119" s="52">
        <f>นักเรียนประเมิน!D119</f>
        <v>0</v>
      </c>
      <c r="E119" s="53">
        <f>นักเรียนประเมิน!E119</f>
        <v>0</v>
      </c>
      <c r="F119" s="54">
        <f>นักเรียนประเมิน!F119</f>
        <v>0</v>
      </c>
      <c r="G119" s="126" t="str">
        <f>ครูประเมินนักเรียน!G119</f>
        <v>หญิง</v>
      </c>
      <c r="H119" s="126" t="str">
        <f>'ประเมิน 5 ด้านผู้ปกครอง'!I119</f>
        <v>มีปัญหา</v>
      </c>
      <c r="I119" s="126" t="str">
        <f>'ประเมิน 5 ด้านผู้ปกครอง'!K119</f>
        <v>มีปัญหา</v>
      </c>
      <c r="J119" s="126" t="str">
        <f>'ประเมิน 5 ด้านผู้ปกครอง'!M119</f>
        <v>มีปัญหา</v>
      </c>
      <c r="K119" s="126" t="str">
        <f>'ประเมิน 5 ด้านผู้ปกครอง'!O119</f>
        <v>มีปัญหา</v>
      </c>
      <c r="L119" s="121" t="e">
        <f>'ประเมิน 5 ด้านผู้ปกครอง'!Q119</f>
        <v>#VALUE!</v>
      </c>
      <c r="M119" s="126" t="str">
        <f>'ประเมิน 5 ด้านผู้ปกครอง'!S119</f>
        <v>มีจุดแข็ง</v>
      </c>
    </row>
    <row r="120" spans="1:13" ht="21.95" customHeight="1" x14ac:dyDescent="0.5">
      <c r="A120" s="51" t="str">
        <f>นักเรียนประเมิน!A120</f>
        <v>117</v>
      </c>
      <c r="B120" s="51">
        <f>นักเรียนประเมิน!B120</f>
        <v>0</v>
      </c>
      <c r="C120" s="51">
        <f>นักเรียนประเมิน!C120</f>
        <v>0</v>
      </c>
      <c r="D120" s="52">
        <f>นักเรียนประเมิน!D120</f>
        <v>0</v>
      </c>
      <c r="E120" s="53">
        <f>นักเรียนประเมิน!E120</f>
        <v>0</v>
      </c>
      <c r="F120" s="54">
        <f>นักเรียนประเมิน!F120</f>
        <v>0</v>
      </c>
      <c r="G120" s="126" t="str">
        <f>ครูประเมินนักเรียน!G120</f>
        <v>หญิง</v>
      </c>
      <c r="H120" s="126" t="str">
        <f>'ประเมิน 5 ด้านผู้ปกครอง'!I120</f>
        <v>มีปัญหา</v>
      </c>
      <c r="I120" s="126" t="str">
        <f>'ประเมิน 5 ด้านผู้ปกครอง'!K120</f>
        <v>มีปัญหา</v>
      </c>
      <c r="J120" s="126" t="str">
        <f>'ประเมิน 5 ด้านผู้ปกครอง'!M120</f>
        <v>มีปัญหา</v>
      </c>
      <c r="K120" s="126" t="str">
        <f>'ประเมิน 5 ด้านผู้ปกครอง'!O120</f>
        <v>มีปัญหา</v>
      </c>
      <c r="L120" s="121" t="e">
        <f>'ประเมิน 5 ด้านผู้ปกครอง'!Q120</f>
        <v>#VALUE!</v>
      </c>
      <c r="M120" s="126" t="str">
        <f>'ประเมิน 5 ด้านผู้ปกครอง'!S120</f>
        <v>มีจุดแข็ง</v>
      </c>
    </row>
    <row r="121" spans="1:13" ht="21.95" customHeight="1" x14ac:dyDescent="0.5">
      <c r="A121" s="51" t="str">
        <f>นักเรียนประเมิน!A121</f>
        <v>118</v>
      </c>
      <c r="B121" s="51">
        <f>นักเรียนประเมิน!B121</f>
        <v>0</v>
      </c>
      <c r="C121" s="51">
        <f>นักเรียนประเมิน!C121</f>
        <v>0</v>
      </c>
      <c r="D121" s="52">
        <f>นักเรียนประเมิน!D121</f>
        <v>0</v>
      </c>
      <c r="E121" s="53">
        <f>นักเรียนประเมิน!E121</f>
        <v>0</v>
      </c>
      <c r="F121" s="54">
        <f>นักเรียนประเมิน!F121</f>
        <v>0</v>
      </c>
      <c r="G121" s="126" t="str">
        <f>ครูประเมินนักเรียน!G121</f>
        <v>หญิง</v>
      </c>
      <c r="H121" s="126" t="str">
        <f>'ประเมิน 5 ด้านผู้ปกครอง'!I121</f>
        <v>มีปัญหา</v>
      </c>
      <c r="I121" s="126" t="str">
        <f>'ประเมิน 5 ด้านผู้ปกครอง'!K121</f>
        <v>มีปัญหา</v>
      </c>
      <c r="J121" s="126" t="str">
        <f>'ประเมิน 5 ด้านผู้ปกครอง'!M121</f>
        <v>มีปัญหา</v>
      </c>
      <c r="K121" s="126" t="str">
        <f>'ประเมิน 5 ด้านผู้ปกครอง'!O121</f>
        <v>มีปัญหา</v>
      </c>
      <c r="L121" s="121" t="e">
        <f>'ประเมิน 5 ด้านผู้ปกครอง'!Q121</f>
        <v>#VALUE!</v>
      </c>
      <c r="M121" s="126" t="str">
        <f>'ประเมิน 5 ด้านผู้ปกครอง'!S121</f>
        <v>มีจุดแข็ง</v>
      </c>
    </row>
    <row r="122" spans="1:13" ht="21.95" customHeight="1" x14ac:dyDescent="0.5">
      <c r="A122" s="51" t="str">
        <f>นักเรียนประเมิน!A122</f>
        <v>119</v>
      </c>
      <c r="B122" s="51">
        <f>นักเรียนประเมิน!B122</f>
        <v>0</v>
      </c>
      <c r="C122" s="51">
        <f>นักเรียนประเมิน!C122</f>
        <v>0</v>
      </c>
      <c r="D122" s="52">
        <f>นักเรียนประเมิน!D122</f>
        <v>0</v>
      </c>
      <c r="E122" s="53">
        <f>นักเรียนประเมิน!E122</f>
        <v>0</v>
      </c>
      <c r="F122" s="54">
        <f>นักเรียนประเมิน!F122</f>
        <v>0</v>
      </c>
      <c r="G122" s="126" t="str">
        <f>ครูประเมินนักเรียน!G122</f>
        <v>หญิง</v>
      </c>
      <c r="H122" s="126" t="str">
        <f>'ประเมิน 5 ด้านผู้ปกครอง'!I122</f>
        <v>มีปัญหา</v>
      </c>
      <c r="I122" s="126" t="str">
        <f>'ประเมิน 5 ด้านผู้ปกครอง'!K122</f>
        <v>มีปัญหา</v>
      </c>
      <c r="J122" s="126" t="str">
        <f>'ประเมิน 5 ด้านผู้ปกครอง'!M122</f>
        <v>มีปัญหา</v>
      </c>
      <c r="K122" s="126" t="str">
        <f>'ประเมิน 5 ด้านผู้ปกครอง'!O122</f>
        <v>มีปัญหา</v>
      </c>
      <c r="L122" s="121" t="e">
        <f>'ประเมิน 5 ด้านผู้ปกครอง'!Q122</f>
        <v>#VALUE!</v>
      </c>
      <c r="M122" s="126" t="str">
        <f>'ประเมิน 5 ด้านผู้ปกครอง'!S122</f>
        <v>มีจุดแข็ง</v>
      </c>
    </row>
    <row r="123" spans="1:13" ht="21.95" customHeight="1" x14ac:dyDescent="0.5">
      <c r="A123" s="51" t="str">
        <f>นักเรียนประเมิน!A123</f>
        <v>120</v>
      </c>
      <c r="B123" s="51">
        <f>นักเรียนประเมิน!B123</f>
        <v>0</v>
      </c>
      <c r="C123" s="51">
        <f>นักเรียนประเมิน!C123</f>
        <v>0</v>
      </c>
      <c r="D123" s="52">
        <f>นักเรียนประเมิน!D123</f>
        <v>0</v>
      </c>
      <c r="E123" s="53">
        <f>นักเรียนประเมิน!E123</f>
        <v>0</v>
      </c>
      <c r="F123" s="54">
        <f>นักเรียนประเมิน!F123</f>
        <v>0</v>
      </c>
      <c r="G123" s="126" t="str">
        <f>ครูประเมินนักเรียน!G123</f>
        <v>หญิง</v>
      </c>
      <c r="H123" s="126" t="str">
        <f>'ประเมิน 5 ด้านผู้ปกครอง'!I123</f>
        <v>มีปัญหา</v>
      </c>
      <c r="I123" s="126" t="str">
        <f>'ประเมิน 5 ด้านผู้ปกครอง'!K123</f>
        <v>มีปัญหา</v>
      </c>
      <c r="J123" s="126" t="str">
        <f>'ประเมิน 5 ด้านผู้ปกครอง'!M123</f>
        <v>มีปัญหา</v>
      </c>
      <c r="K123" s="126" t="str">
        <f>'ประเมิน 5 ด้านผู้ปกครอง'!O123</f>
        <v>มีปัญหา</v>
      </c>
      <c r="L123" s="121" t="e">
        <f>'ประเมิน 5 ด้านผู้ปกครอง'!Q123</f>
        <v>#VALUE!</v>
      </c>
      <c r="M123" s="126" t="str">
        <f>'ประเมิน 5 ด้านผู้ปกครอง'!S123</f>
        <v>มีจุดแข็ง</v>
      </c>
    </row>
    <row r="124" spans="1:13" ht="21.95" customHeight="1" x14ac:dyDescent="0.5">
      <c r="A124" s="51" t="str">
        <f>นักเรียนประเมิน!A124</f>
        <v>121</v>
      </c>
      <c r="B124" s="51">
        <f>นักเรียนประเมิน!B124</f>
        <v>0</v>
      </c>
      <c r="C124" s="51">
        <f>นักเรียนประเมิน!C124</f>
        <v>0</v>
      </c>
      <c r="D124" s="52">
        <f>นักเรียนประเมิน!D124</f>
        <v>0</v>
      </c>
      <c r="E124" s="53">
        <f>นักเรียนประเมิน!E124</f>
        <v>0</v>
      </c>
      <c r="F124" s="54">
        <f>นักเรียนประเมิน!F124</f>
        <v>0</v>
      </c>
      <c r="G124" s="126" t="str">
        <f>ครูประเมินนักเรียน!G124</f>
        <v>หญิง</v>
      </c>
      <c r="H124" s="126" t="str">
        <f>'ประเมิน 5 ด้านผู้ปกครอง'!I124</f>
        <v>มีปัญหา</v>
      </c>
      <c r="I124" s="126" t="str">
        <f>'ประเมิน 5 ด้านผู้ปกครอง'!K124</f>
        <v>มีปัญหา</v>
      </c>
      <c r="J124" s="126" t="str">
        <f>'ประเมิน 5 ด้านผู้ปกครอง'!M124</f>
        <v>มีปัญหา</v>
      </c>
      <c r="K124" s="126" t="str">
        <f>'ประเมิน 5 ด้านผู้ปกครอง'!O124</f>
        <v>มีปัญหา</v>
      </c>
      <c r="L124" s="121" t="e">
        <f>'ประเมิน 5 ด้านผู้ปกครอง'!Q124</f>
        <v>#VALUE!</v>
      </c>
      <c r="M124" s="126" t="str">
        <f>'ประเมิน 5 ด้านผู้ปกครอง'!S124</f>
        <v>มีจุดแข็ง</v>
      </c>
    </row>
    <row r="125" spans="1:13" ht="21.95" customHeight="1" x14ac:dyDescent="0.5">
      <c r="A125" s="51" t="str">
        <f>นักเรียนประเมิน!A125</f>
        <v>122</v>
      </c>
      <c r="B125" s="51">
        <f>นักเรียนประเมิน!B125</f>
        <v>0</v>
      </c>
      <c r="C125" s="51">
        <f>นักเรียนประเมิน!C125</f>
        <v>0</v>
      </c>
      <c r="D125" s="52">
        <f>นักเรียนประเมิน!D125</f>
        <v>0</v>
      </c>
      <c r="E125" s="53">
        <f>นักเรียนประเมิน!E125</f>
        <v>0</v>
      </c>
      <c r="F125" s="54">
        <f>นักเรียนประเมิน!F125</f>
        <v>0</v>
      </c>
      <c r="G125" s="126" t="str">
        <f>ครูประเมินนักเรียน!G125</f>
        <v>หญิง</v>
      </c>
      <c r="H125" s="126" t="str">
        <f>'ประเมิน 5 ด้านผู้ปกครอง'!I125</f>
        <v>มีปัญหา</v>
      </c>
      <c r="I125" s="126" t="str">
        <f>'ประเมิน 5 ด้านผู้ปกครอง'!K125</f>
        <v>มีปัญหา</v>
      </c>
      <c r="J125" s="126" t="str">
        <f>'ประเมิน 5 ด้านผู้ปกครอง'!M125</f>
        <v>มีปัญหา</v>
      </c>
      <c r="K125" s="126" t="str">
        <f>'ประเมิน 5 ด้านผู้ปกครอง'!O125</f>
        <v>มีปัญหา</v>
      </c>
      <c r="L125" s="121" t="e">
        <f>'ประเมิน 5 ด้านผู้ปกครอง'!Q125</f>
        <v>#VALUE!</v>
      </c>
      <c r="M125" s="126" t="str">
        <f>'ประเมิน 5 ด้านผู้ปกครอง'!S125</f>
        <v>มีจุดแข็ง</v>
      </c>
    </row>
    <row r="126" spans="1:13" ht="21.95" customHeight="1" x14ac:dyDescent="0.5">
      <c r="A126" s="51" t="str">
        <f>นักเรียนประเมิน!A126</f>
        <v>123</v>
      </c>
      <c r="B126" s="51">
        <f>นักเรียนประเมิน!B126</f>
        <v>0</v>
      </c>
      <c r="C126" s="51">
        <f>นักเรียนประเมิน!C126</f>
        <v>0</v>
      </c>
      <c r="D126" s="52">
        <f>นักเรียนประเมิน!D126</f>
        <v>0</v>
      </c>
      <c r="E126" s="53">
        <f>นักเรียนประเมิน!E126</f>
        <v>0</v>
      </c>
      <c r="F126" s="54">
        <f>นักเรียนประเมิน!F126</f>
        <v>0</v>
      </c>
      <c r="G126" s="126" t="str">
        <f>ครูประเมินนักเรียน!G126</f>
        <v>หญิง</v>
      </c>
      <c r="H126" s="126" t="str">
        <f>'ประเมิน 5 ด้านผู้ปกครอง'!I126</f>
        <v>มีปัญหา</v>
      </c>
      <c r="I126" s="126" t="str">
        <f>'ประเมิน 5 ด้านผู้ปกครอง'!K126</f>
        <v>มีปัญหา</v>
      </c>
      <c r="J126" s="126" t="str">
        <f>'ประเมิน 5 ด้านผู้ปกครอง'!M126</f>
        <v>มีปัญหา</v>
      </c>
      <c r="K126" s="126" t="str">
        <f>'ประเมิน 5 ด้านผู้ปกครอง'!O126</f>
        <v>มีปัญหา</v>
      </c>
      <c r="L126" s="121" t="e">
        <f>'ประเมิน 5 ด้านผู้ปกครอง'!Q126</f>
        <v>#VALUE!</v>
      </c>
      <c r="M126" s="126" t="str">
        <f>'ประเมิน 5 ด้านผู้ปกครอง'!S126</f>
        <v>มีจุดแข็ง</v>
      </c>
    </row>
    <row r="127" spans="1:13" ht="21.95" customHeight="1" x14ac:dyDescent="0.5">
      <c r="A127" s="51" t="str">
        <f>นักเรียนประเมิน!A127</f>
        <v>124</v>
      </c>
      <c r="B127" s="51">
        <f>นักเรียนประเมิน!B127</f>
        <v>0</v>
      </c>
      <c r="C127" s="51">
        <f>นักเรียนประเมิน!C127</f>
        <v>0</v>
      </c>
      <c r="D127" s="52">
        <f>นักเรียนประเมิน!D127</f>
        <v>0</v>
      </c>
      <c r="E127" s="53">
        <f>นักเรียนประเมิน!E127</f>
        <v>0</v>
      </c>
      <c r="F127" s="54">
        <f>นักเรียนประเมิน!F127</f>
        <v>0</v>
      </c>
      <c r="G127" s="126" t="str">
        <f>ครูประเมินนักเรียน!G127</f>
        <v>หญิง</v>
      </c>
      <c r="H127" s="126" t="str">
        <f>'ประเมิน 5 ด้านผู้ปกครอง'!I127</f>
        <v>มีปัญหา</v>
      </c>
      <c r="I127" s="126" t="str">
        <f>'ประเมิน 5 ด้านผู้ปกครอง'!K127</f>
        <v>มีปัญหา</v>
      </c>
      <c r="J127" s="126" t="str">
        <f>'ประเมิน 5 ด้านผู้ปกครอง'!M127</f>
        <v>มีปัญหา</v>
      </c>
      <c r="K127" s="126" t="str">
        <f>'ประเมิน 5 ด้านผู้ปกครอง'!O127</f>
        <v>มีปัญหา</v>
      </c>
      <c r="L127" s="121" t="e">
        <f>'ประเมิน 5 ด้านผู้ปกครอง'!Q127</f>
        <v>#VALUE!</v>
      </c>
      <c r="M127" s="126" t="str">
        <f>'ประเมิน 5 ด้านผู้ปกครอง'!S127</f>
        <v>มีจุดแข็ง</v>
      </c>
    </row>
    <row r="128" spans="1:13" ht="21.95" customHeight="1" x14ac:dyDescent="0.5">
      <c r="A128" s="51" t="str">
        <f>นักเรียนประเมิน!A128</f>
        <v>125</v>
      </c>
      <c r="B128" s="51">
        <f>นักเรียนประเมิน!B128</f>
        <v>0</v>
      </c>
      <c r="C128" s="51">
        <f>นักเรียนประเมิน!C128</f>
        <v>0</v>
      </c>
      <c r="D128" s="52">
        <f>นักเรียนประเมิน!D128</f>
        <v>0</v>
      </c>
      <c r="E128" s="53">
        <f>นักเรียนประเมิน!E128</f>
        <v>0</v>
      </c>
      <c r="F128" s="54">
        <f>นักเรียนประเมิน!F128</f>
        <v>0</v>
      </c>
      <c r="G128" s="126" t="str">
        <f>ครูประเมินนักเรียน!G128</f>
        <v>หญิง</v>
      </c>
      <c r="H128" s="126" t="str">
        <f>'ประเมิน 5 ด้านผู้ปกครอง'!I128</f>
        <v>มีปัญหา</v>
      </c>
      <c r="I128" s="126" t="str">
        <f>'ประเมิน 5 ด้านผู้ปกครอง'!K128</f>
        <v>มีปัญหา</v>
      </c>
      <c r="J128" s="126" t="str">
        <f>'ประเมิน 5 ด้านผู้ปกครอง'!M128</f>
        <v>มีปัญหา</v>
      </c>
      <c r="K128" s="126" t="str">
        <f>'ประเมิน 5 ด้านผู้ปกครอง'!O128</f>
        <v>มีปัญหา</v>
      </c>
      <c r="L128" s="121" t="e">
        <f>'ประเมิน 5 ด้านผู้ปกครอง'!Q128</f>
        <v>#VALUE!</v>
      </c>
      <c r="M128" s="126" t="str">
        <f>'ประเมิน 5 ด้านผู้ปกครอง'!S128</f>
        <v>มีจุดแข็ง</v>
      </c>
    </row>
    <row r="129" spans="1:13" ht="21.95" customHeight="1" x14ac:dyDescent="0.5">
      <c r="A129" s="51" t="str">
        <f>นักเรียนประเมิน!A129</f>
        <v>126</v>
      </c>
      <c r="B129" s="51">
        <f>นักเรียนประเมิน!B129</f>
        <v>0</v>
      </c>
      <c r="C129" s="51">
        <f>นักเรียนประเมิน!C129</f>
        <v>0</v>
      </c>
      <c r="D129" s="52">
        <f>นักเรียนประเมิน!D129</f>
        <v>0</v>
      </c>
      <c r="E129" s="53">
        <f>นักเรียนประเมิน!E129</f>
        <v>0</v>
      </c>
      <c r="F129" s="54">
        <f>นักเรียนประเมิน!F129</f>
        <v>0</v>
      </c>
      <c r="G129" s="126" t="str">
        <f>ครูประเมินนักเรียน!G129</f>
        <v>หญิง</v>
      </c>
      <c r="H129" s="126" t="str">
        <f>'ประเมิน 5 ด้านผู้ปกครอง'!I129</f>
        <v>มีปัญหา</v>
      </c>
      <c r="I129" s="126" t="str">
        <f>'ประเมิน 5 ด้านผู้ปกครอง'!K129</f>
        <v>มีปัญหา</v>
      </c>
      <c r="J129" s="126" t="str">
        <f>'ประเมิน 5 ด้านผู้ปกครอง'!M129</f>
        <v>มีปัญหา</v>
      </c>
      <c r="K129" s="126" t="str">
        <f>'ประเมิน 5 ด้านผู้ปกครอง'!O129</f>
        <v>มีปัญหา</v>
      </c>
      <c r="L129" s="121" t="e">
        <f>'ประเมิน 5 ด้านผู้ปกครอง'!Q129</f>
        <v>#VALUE!</v>
      </c>
      <c r="M129" s="126" t="str">
        <f>'ประเมิน 5 ด้านผู้ปกครอง'!S129</f>
        <v>มีจุดแข็ง</v>
      </c>
    </row>
    <row r="130" spans="1:13" ht="21.95" customHeight="1" x14ac:dyDescent="0.5">
      <c r="A130" s="51" t="str">
        <f>นักเรียนประเมิน!A130</f>
        <v>127</v>
      </c>
      <c r="B130" s="51">
        <f>นักเรียนประเมิน!B130</f>
        <v>0</v>
      </c>
      <c r="C130" s="51">
        <f>นักเรียนประเมิน!C130</f>
        <v>0</v>
      </c>
      <c r="D130" s="52">
        <f>นักเรียนประเมิน!D130</f>
        <v>0</v>
      </c>
      <c r="E130" s="53">
        <f>นักเรียนประเมิน!E130</f>
        <v>0</v>
      </c>
      <c r="F130" s="54">
        <f>นักเรียนประเมิน!F130</f>
        <v>0</v>
      </c>
      <c r="G130" s="126" t="str">
        <f>ครูประเมินนักเรียน!G130</f>
        <v>หญิง</v>
      </c>
      <c r="H130" s="126" t="str">
        <f>'ประเมิน 5 ด้านผู้ปกครอง'!I130</f>
        <v>มีปัญหา</v>
      </c>
      <c r="I130" s="126" t="str">
        <f>'ประเมิน 5 ด้านผู้ปกครอง'!K130</f>
        <v>มีปัญหา</v>
      </c>
      <c r="J130" s="126" t="str">
        <f>'ประเมิน 5 ด้านผู้ปกครอง'!M130</f>
        <v>มีปัญหา</v>
      </c>
      <c r="K130" s="126" t="str">
        <f>'ประเมิน 5 ด้านผู้ปกครอง'!O130</f>
        <v>มีปัญหา</v>
      </c>
      <c r="L130" s="121" t="e">
        <f>'ประเมิน 5 ด้านผู้ปกครอง'!Q130</f>
        <v>#VALUE!</v>
      </c>
      <c r="M130" s="126" t="str">
        <f>'ประเมิน 5 ด้านผู้ปกครอง'!S130</f>
        <v>มีจุดแข็ง</v>
      </c>
    </row>
    <row r="131" spans="1:13" ht="21.95" customHeight="1" x14ac:dyDescent="0.5">
      <c r="A131" s="51" t="str">
        <f>นักเรียนประเมิน!A131</f>
        <v>128</v>
      </c>
      <c r="B131" s="51">
        <f>นักเรียนประเมิน!B131</f>
        <v>0</v>
      </c>
      <c r="C131" s="51">
        <f>นักเรียนประเมิน!C131</f>
        <v>0</v>
      </c>
      <c r="D131" s="52">
        <f>นักเรียนประเมิน!D131</f>
        <v>0</v>
      </c>
      <c r="E131" s="53">
        <f>นักเรียนประเมิน!E131</f>
        <v>0</v>
      </c>
      <c r="F131" s="54">
        <f>นักเรียนประเมิน!F131</f>
        <v>0</v>
      </c>
      <c r="G131" s="126" t="str">
        <f>ครูประเมินนักเรียน!G131</f>
        <v>หญิง</v>
      </c>
      <c r="H131" s="126" t="str">
        <f>'ประเมิน 5 ด้านผู้ปกครอง'!I131</f>
        <v>มีปัญหา</v>
      </c>
      <c r="I131" s="126" t="str">
        <f>'ประเมิน 5 ด้านผู้ปกครอง'!K131</f>
        <v>มีปัญหา</v>
      </c>
      <c r="J131" s="126" t="str">
        <f>'ประเมิน 5 ด้านผู้ปกครอง'!M131</f>
        <v>มีปัญหา</v>
      </c>
      <c r="K131" s="126" t="str">
        <f>'ประเมิน 5 ด้านผู้ปกครอง'!O131</f>
        <v>มีปัญหา</v>
      </c>
      <c r="L131" s="121" t="e">
        <f>'ประเมิน 5 ด้านผู้ปกครอง'!Q131</f>
        <v>#VALUE!</v>
      </c>
      <c r="M131" s="126" t="str">
        <f>'ประเมิน 5 ด้านผู้ปกครอง'!S131</f>
        <v>มีจุดแข็ง</v>
      </c>
    </row>
    <row r="132" spans="1:13" ht="21.95" customHeight="1" x14ac:dyDescent="0.5">
      <c r="A132" s="51" t="str">
        <f>นักเรียนประเมิน!A132</f>
        <v>129</v>
      </c>
      <c r="B132" s="51">
        <f>นักเรียนประเมิน!B132</f>
        <v>0</v>
      </c>
      <c r="C132" s="51">
        <f>นักเรียนประเมิน!C132</f>
        <v>0</v>
      </c>
      <c r="D132" s="52">
        <f>นักเรียนประเมิน!D132</f>
        <v>0</v>
      </c>
      <c r="E132" s="53">
        <f>นักเรียนประเมิน!E132</f>
        <v>0</v>
      </c>
      <c r="F132" s="54">
        <f>นักเรียนประเมิน!F132</f>
        <v>0</v>
      </c>
      <c r="G132" s="126" t="str">
        <f>ครูประเมินนักเรียน!G132</f>
        <v>หญิง</v>
      </c>
      <c r="H132" s="126" t="str">
        <f>'ประเมิน 5 ด้านผู้ปกครอง'!I132</f>
        <v>มีปัญหา</v>
      </c>
      <c r="I132" s="126" t="str">
        <f>'ประเมิน 5 ด้านผู้ปกครอง'!K132</f>
        <v>มีปัญหา</v>
      </c>
      <c r="J132" s="126" t="str">
        <f>'ประเมิน 5 ด้านผู้ปกครอง'!M132</f>
        <v>มีปัญหา</v>
      </c>
      <c r="K132" s="126" t="str">
        <f>'ประเมิน 5 ด้านผู้ปกครอง'!O132</f>
        <v>มีปัญหา</v>
      </c>
      <c r="L132" s="121" t="e">
        <f>'ประเมิน 5 ด้านผู้ปกครอง'!Q132</f>
        <v>#VALUE!</v>
      </c>
      <c r="M132" s="126" t="str">
        <f>'ประเมิน 5 ด้านผู้ปกครอง'!S132</f>
        <v>มีจุดแข็ง</v>
      </c>
    </row>
    <row r="133" spans="1:13" ht="21.95" customHeight="1" x14ac:dyDescent="0.5">
      <c r="A133" s="51" t="str">
        <f>นักเรียนประเมิน!A133</f>
        <v>130</v>
      </c>
      <c r="B133" s="51">
        <f>นักเรียนประเมิน!B133</f>
        <v>0</v>
      </c>
      <c r="C133" s="51">
        <f>นักเรียนประเมิน!C133</f>
        <v>0</v>
      </c>
      <c r="D133" s="52">
        <f>นักเรียนประเมิน!D133</f>
        <v>0</v>
      </c>
      <c r="E133" s="53">
        <f>นักเรียนประเมิน!E133</f>
        <v>0</v>
      </c>
      <c r="F133" s="54">
        <f>นักเรียนประเมิน!F133</f>
        <v>0</v>
      </c>
      <c r="G133" s="126" t="str">
        <f>ครูประเมินนักเรียน!G133</f>
        <v>หญิง</v>
      </c>
      <c r="H133" s="126" t="str">
        <f>'ประเมิน 5 ด้านผู้ปกครอง'!I133</f>
        <v>มีปัญหา</v>
      </c>
      <c r="I133" s="126" t="str">
        <f>'ประเมิน 5 ด้านผู้ปกครอง'!K133</f>
        <v>มีปัญหา</v>
      </c>
      <c r="J133" s="126" t="str">
        <f>'ประเมิน 5 ด้านผู้ปกครอง'!M133</f>
        <v>มีปัญหา</v>
      </c>
      <c r="K133" s="126" t="str">
        <f>'ประเมิน 5 ด้านผู้ปกครอง'!O133</f>
        <v>มีปัญหา</v>
      </c>
      <c r="L133" s="121" t="e">
        <f>'ประเมิน 5 ด้านผู้ปกครอง'!Q133</f>
        <v>#VALUE!</v>
      </c>
      <c r="M133" s="126" t="str">
        <f>'ประเมิน 5 ด้านผู้ปกครอง'!S133</f>
        <v>มีจุดแข็ง</v>
      </c>
    </row>
    <row r="134" spans="1:13" ht="21.95" customHeight="1" x14ac:dyDescent="0.5">
      <c r="A134" s="51" t="str">
        <f>นักเรียนประเมิน!A134</f>
        <v>131</v>
      </c>
      <c r="B134" s="51">
        <f>นักเรียนประเมิน!B134</f>
        <v>0</v>
      </c>
      <c r="C134" s="51">
        <f>นักเรียนประเมิน!C134</f>
        <v>0</v>
      </c>
      <c r="D134" s="52">
        <f>นักเรียนประเมิน!D134</f>
        <v>0</v>
      </c>
      <c r="E134" s="53">
        <f>นักเรียนประเมิน!E134</f>
        <v>0</v>
      </c>
      <c r="F134" s="54">
        <f>นักเรียนประเมิน!F134</f>
        <v>0</v>
      </c>
      <c r="G134" s="126" t="str">
        <f>ครูประเมินนักเรียน!G134</f>
        <v>หญิง</v>
      </c>
      <c r="H134" s="126" t="str">
        <f>'ประเมิน 5 ด้านผู้ปกครอง'!I134</f>
        <v>มีปัญหา</v>
      </c>
      <c r="I134" s="126" t="str">
        <f>'ประเมิน 5 ด้านผู้ปกครอง'!K134</f>
        <v>มีปัญหา</v>
      </c>
      <c r="J134" s="126" t="str">
        <f>'ประเมิน 5 ด้านผู้ปกครอง'!M134</f>
        <v>มีปัญหา</v>
      </c>
      <c r="K134" s="126" t="str">
        <f>'ประเมิน 5 ด้านผู้ปกครอง'!O134</f>
        <v>มีปัญหา</v>
      </c>
      <c r="L134" s="121" t="e">
        <f>'ประเมิน 5 ด้านผู้ปกครอง'!Q134</f>
        <v>#VALUE!</v>
      </c>
      <c r="M134" s="126" t="str">
        <f>'ประเมิน 5 ด้านผู้ปกครอง'!S134</f>
        <v>มีจุดแข็ง</v>
      </c>
    </row>
    <row r="135" spans="1:13" ht="21.95" customHeight="1" x14ac:dyDescent="0.5">
      <c r="A135" s="51" t="str">
        <f>นักเรียนประเมิน!A135</f>
        <v>132</v>
      </c>
      <c r="B135" s="51">
        <f>นักเรียนประเมิน!B135</f>
        <v>0</v>
      </c>
      <c r="C135" s="51">
        <f>นักเรียนประเมิน!C135</f>
        <v>0</v>
      </c>
      <c r="D135" s="52">
        <f>นักเรียนประเมิน!D135</f>
        <v>0</v>
      </c>
      <c r="E135" s="53">
        <f>นักเรียนประเมิน!E135</f>
        <v>0</v>
      </c>
      <c r="F135" s="54">
        <f>นักเรียนประเมิน!F135</f>
        <v>0</v>
      </c>
      <c r="G135" s="126" t="str">
        <f>ครูประเมินนักเรียน!G135</f>
        <v>หญิง</v>
      </c>
      <c r="H135" s="126" t="str">
        <f>'ประเมิน 5 ด้านผู้ปกครอง'!I135</f>
        <v>มีปัญหา</v>
      </c>
      <c r="I135" s="126" t="str">
        <f>'ประเมิน 5 ด้านผู้ปกครอง'!K135</f>
        <v>มีปัญหา</v>
      </c>
      <c r="J135" s="126" t="str">
        <f>'ประเมิน 5 ด้านผู้ปกครอง'!M135</f>
        <v>มีปัญหา</v>
      </c>
      <c r="K135" s="126" t="str">
        <f>'ประเมิน 5 ด้านผู้ปกครอง'!O135</f>
        <v>มีปัญหา</v>
      </c>
      <c r="L135" s="121" t="e">
        <f>'ประเมิน 5 ด้านผู้ปกครอง'!Q135</f>
        <v>#VALUE!</v>
      </c>
      <c r="M135" s="126" t="str">
        <f>'ประเมิน 5 ด้านผู้ปกครอง'!S135</f>
        <v>มีจุดแข็ง</v>
      </c>
    </row>
    <row r="136" spans="1:13" ht="21.95" customHeight="1" x14ac:dyDescent="0.5">
      <c r="A136" s="51" t="str">
        <f>นักเรียนประเมิน!A136</f>
        <v>133</v>
      </c>
      <c r="B136" s="51">
        <f>นักเรียนประเมิน!B136</f>
        <v>0</v>
      </c>
      <c r="C136" s="51">
        <f>นักเรียนประเมิน!C136</f>
        <v>0</v>
      </c>
      <c r="D136" s="52">
        <f>นักเรียนประเมิน!D136</f>
        <v>0</v>
      </c>
      <c r="E136" s="53">
        <f>นักเรียนประเมิน!E136</f>
        <v>0</v>
      </c>
      <c r="F136" s="54">
        <f>นักเรียนประเมิน!F136</f>
        <v>0</v>
      </c>
      <c r="G136" s="126" t="str">
        <f>ครูประเมินนักเรียน!G136</f>
        <v>หญิง</v>
      </c>
      <c r="H136" s="126" t="str">
        <f>'ประเมิน 5 ด้านผู้ปกครอง'!I136</f>
        <v>มีปัญหา</v>
      </c>
      <c r="I136" s="126" t="str">
        <f>'ประเมิน 5 ด้านผู้ปกครอง'!K136</f>
        <v>มีปัญหา</v>
      </c>
      <c r="J136" s="126" t="str">
        <f>'ประเมิน 5 ด้านผู้ปกครอง'!M136</f>
        <v>มีปัญหา</v>
      </c>
      <c r="K136" s="126" t="str">
        <f>'ประเมิน 5 ด้านผู้ปกครอง'!O136</f>
        <v>มีปัญหา</v>
      </c>
      <c r="L136" s="121" t="e">
        <f>'ประเมิน 5 ด้านผู้ปกครอง'!Q136</f>
        <v>#VALUE!</v>
      </c>
      <c r="M136" s="126" t="str">
        <f>'ประเมิน 5 ด้านผู้ปกครอง'!S136</f>
        <v>มีจุดแข็ง</v>
      </c>
    </row>
    <row r="137" spans="1:13" ht="21.95" customHeight="1" x14ac:dyDescent="0.5">
      <c r="A137" s="51" t="str">
        <f>นักเรียนประเมิน!A137</f>
        <v>134</v>
      </c>
      <c r="B137" s="51">
        <f>นักเรียนประเมิน!B137</f>
        <v>0</v>
      </c>
      <c r="C137" s="51">
        <f>นักเรียนประเมิน!C137</f>
        <v>0</v>
      </c>
      <c r="D137" s="52">
        <f>นักเรียนประเมิน!D137</f>
        <v>0</v>
      </c>
      <c r="E137" s="53">
        <f>นักเรียนประเมิน!E137</f>
        <v>0</v>
      </c>
      <c r="F137" s="54">
        <f>นักเรียนประเมิน!F137</f>
        <v>0</v>
      </c>
      <c r="G137" s="126" t="str">
        <f>ครูประเมินนักเรียน!G137</f>
        <v>หญิง</v>
      </c>
      <c r="H137" s="126" t="str">
        <f>'ประเมิน 5 ด้านผู้ปกครอง'!I137</f>
        <v>มีปัญหา</v>
      </c>
      <c r="I137" s="126" t="str">
        <f>'ประเมิน 5 ด้านผู้ปกครอง'!K137</f>
        <v>มีปัญหา</v>
      </c>
      <c r="J137" s="126" t="str">
        <f>'ประเมิน 5 ด้านผู้ปกครอง'!M137</f>
        <v>มีปัญหา</v>
      </c>
      <c r="K137" s="126" t="str">
        <f>'ประเมิน 5 ด้านผู้ปกครอง'!O137</f>
        <v>มีปัญหา</v>
      </c>
      <c r="L137" s="121" t="e">
        <f>'ประเมิน 5 ด้านผู้ปกครอง'!Q137</f>
        <v>#VALUE!</v>
      </c>
      <c r="M137" s="126" t="str">
        <f>'ประเมิน 5 ด้านผู้ปกครอง'!S137</f>
        <v>มีจุดแข็ง</v>
      </c>
    </row>
    <row r="138" spans="1:13" ht="21.95" customHeight="1" x14ac:dyDescent="0.5">
      <c r="A138" s="51" t="str">
        <f>นักเรียนประเมิน!A138</f>
        <v>135</v>
      </c>
      <c r="B138" s="51">
        <f>นักเรียนประเมิน!B138</f>
        <v>0</v>
      </c>
      <c r="C138" s="51">
        <f>นักเรียนประเมิน!C138</f>
        <v>0</v>
      </c>
      <c r="D138" s="52">
        <f>นักเรียนประเมิน!D138</f>
        <v>0</v>
      </c>
      <c r="E138" s="53">
        <f>นักเรียนประเมิน!E138</f>
        <v>0</v>
      </c>
      <c r="F138" s="54">
        <f>นักเรียนประเมิน!F138</f>
        <v>0</v>
      </c>
      <c r="G138" s="126" t="str">
        <f>ครูประเมินนักเรียน!G138</f>
        <v>หญิง</v>
      </c>
      <c r="H138" s="126" t="str">
        <f>'ประเมิน 5 ด้านผู้ปกครอง'!I138</f>
        <v>มีปัญหา</v>
      </c>
      <c r="I138" s="126" t="str">
        <f>'ประเมิน 5 ด้านผู้ปกครอง'!K138</f>
        <v>มีปัญหา</v>
      </c>
      <c r="J138" s="126" t="str">
        <f>'ประเมิน 5 ด้านผู้ปกครอง'!M138</f>
        <v>มีปัญหา</v>
      </c>
      <c r="K138" s="126" t="str">
        <f>'ประเมิน 5 ด้านผู้ปกครอง'!O138</f>
        <v>มีปัญหา</v>
      </c>
      <c r="L138" s="121" t="e">
        <f>'ประเมิน 5 ด้านผู้ปกครอง'!Q138</f>
        <v>#VALUE!</v>
      </c>
      <c r="M138" s="126" t="str">
        <f>'ประเมิน 5 ด้านผู้ปกครอง'!S138</f>
        <v>มีจุดแข็ง</v>
      </c>
    </row>
    <row r="139" spans="1:13" ht="21.95" customHeight="1" x14ac:dyDescent="0.5">
      <c r="A139" s="51" t="str">
        <f>นักเรียนประเมิน!A139</f>
        <v>136</v>
      </c>
      <c r="B139" s="51">
        <f>นักเรียนประเมิน!B139</f>
        <v>0</v>
      </c>
      <c r="C139" s="51">
        <f>นักเรียนประเมิน!C139</f>
        <v>0</v>
      </c>
      <c r="D139" s="52">
        <f>นักเรียนประเมิน!D139</f>
        <v>0</v>
      </c>
      <c r="E139" s="53">
        <f>นักเรียนประเมิน!E139</f>
        <v>0</v>
      </c>
      <c r="F139" s="54">
        <f>นักเรียนประเมิน!F139</f>
        <v>0</v>
      </c>
      <c r="G139" s="126" t="str">
        <f>ครูประเมินนักเรียน!G139</f>
        <v>หญิง</v>
      </c>
      <c r="H139" s="126" t="str">
        <f>'ประเมิน 5 ด้านผู้ปกครอง'!I139</f>
        <v>มีปัญหา</v>
      </c>
      <c r="I139" s="126" t="str">
        <f>'ประเมิน 5 ด้านผู้ปกครอง'!K139</f>
        <v>มีปัญหา</v>
      </c>
      <c r="J139" s="126" t="str">
        <f>'ประเมิน 5 ด้านผู้ปกครอง'!M139</f>
        <v>มีปัญหา</v>
      </c>
      <c r="K139" s="126" t="str">
        <f>'ประเมิน 5 ด้านผู้ปกครอง'!O139</f>
        <v>มีปัญหา</v>
      </c>
      <c r="L139" s="121" t="e">
        <f>'ประเมิน 5 ด้านผู้ปกครอง'!Q139</f>
        <v>#VALUE!</v>
      </c>
      <c r="M139" s="126" t="str">
        <f>'ประเมิน 5 ด้านผู้ปกครอง'!S139</f>
        <v>มีจุดแข็ง</v>
      </c>
    </row>
    <row r="140" spans="1:13" ht="21.95" customHeight="1" x14ac:dyDescent="0.5">
      <c r="A140" s="51" t="str">
        <f>นักเรียนประเมิน!A140</f>
        <v>137</v>
      </c>
      <c r="B140" s="51">
        <f>นักเรียนประเมิน!B140</f>
        <v>0</v>
      </c>
      <c r="C140" s="51">
        <f>นักเรียนประเมิน!C140</f>
        <v>0</v>
      </c>
      <c r="D140" s="52">
        <f>นักเรียนประเมิน!D140</f>
        <v>0</v>
      </c>
      <c r="E140" s="53">
        <f>นักเรียนประเมิน!E140</f>
        <v>0</v>
      </c>
      <c r="F140" s="54">
        <f>นักเรียนประเมิน!F140</f>
        <v>0</v>
      </c>
      <c r="G140" s="126" t="str">
        <f>ครูประเมินนักเรียน!G140</f>
        <v>หญิง</v>
      </c>
      <c r="H140" s="126" t="str">
        <f>'ประเมิน 5 ด้านผู้ปกครอง'!I140</f>
        <v>มีปัญหา</v>
      </c>
      <c r="I140" s="126" t="str">
        <f>'ประเมิน 5 ด้านผู้ปกครอง'!K140</f>
        <v>มีปัญหา</v>
      </c>
      <c r="J140" s="126" t="str">
        <f>'ประเมิน 5 ด้านผู้ปกครอง'!M140</f>
        <v>มีปัญหา</v>
      </c>
      <c r="K140" s="126" t="str">
        <f>'ประเมิน 5 ด้านผู้ปกครอง'!O140</f>
        <v>มีปัญหา</v>
      </c>
      <c r="L140" s="121" t="e">
        <f>'ประเมิน 5 ด้านผู้ปกครอง'!Q140</f>
        <v>#VALUE!</v>
      </c>
      <c r="M140" s="126" t="str">
        <f>'ประเมิน 5 ด้านผู้ปกครอง'!S140</f>
        <v>มีจุดแข็ง</v>
      </c>
    </row>
    <row r="141" spans="1:13" ht="21.95" customHeight="1" x14ac:dyDescent="0.5">
      <c r="A141" s="51" t="str">
        <f>นักเรียนประเมิน!A141</f>
        <v>138</v>
      </c>
      <c r="B141" s="51">
        <f>นักเรียนประเมิน!B141</f>
        <v>0</v>
      </c>
      <c r="C141" s="51">
        <f>นักเรียนประเมิน!C141</f>
        <v>0</v>
      </c>
      <c r="D141" s="52">
        <f>นักเรียนประเมิน!D141</f>
        <v>0</v>
      </c>
      <c r="E141" s="53">
        <f>นักเรียนประเมิน!E141</f>
        <v>0</v>
      </c>
      <c r="F141" s="54">
        <f>นักเรียนประเมิน!F141</f>
        <v>0</v>
      </c>
      <c r="G141" s="126" t="str">
        <f>ครูประเมินนักเรียน!G141</f>
        <v>หญิง</v>
      </c>
      <c r="H141" s="126" t="str">
        <f>'ประเมิน 5 ด้านผู้ปกครอง'!I141</f>
        <v>มีปัญหา</v>
      </c>
      <c r="I141" s="126" t="str">
        <f>'ประเมิน 5 ด้านผู้ปกครอง'!K141</f>
        <v>มีปัญหา</v>
      </c>
      <c r="J141" s="126" t="str">
        <f>'ประเมิน 5 ด้านผู้ปกครอง'!M141</f>
        <v>มีปัญหา</v>
      </c>
      <c r="K141" s="126" t="str">
        <f>'ประเมิน 5 ด้านผู้ปกครอง'!O141</f>
        <v>มีปัญหา</v>
      </c>
      <c r="L141" s="121" t="e">
        <f>'ประเมิน 5 ด้านผู้ปกครอง'!Q141</f>
        <v>#VALUE!</v>
      </c>
      <c r="M141" s="126" t="str">
        <f>'ประเมิน 5 ด้านผู้ปกครอง'!S141</f>
        <v>มีจุดแข็ง</v>
      </c>
    </row>
    <row r="142" spans="1:13" ht="21.95" customHeight="1" x14ac:dyDescent="0.5">
      <c r="A142" s="51" t="str">
        <f>นักเรียนประเมิน!A142</f>
        <v>139</v>
      </c>
      <c r="B142" s="51">
        <f>นักเรียนประเมิน!B142</f>
        <v>0</v>
      </c>
      <c r="C142" s="51">
        <f>นักเรียนประเมิน!C142</f>
        <v>0</v>
      </c>
      <c r="D142" s="52">
        <f>นักเรียนประเมิน!D142</f>
        <v>0</v>
      </c>
      <c r="E142" s="53">
        <f>นักเรียนประเมิน!E142</f>
        <v>0</v>
      </c>
      <c r="F142" s="54">
        <f>นักเรียนประเมิน!F142</f>
        <v>0</v>
      </c>
      <c r="G142" s="126" t="str">
        <f>ครูประเมินนักเรียน!G142</f>
        <v>หญิง</v>
      </c>
      <c r="H142" s="126" t="str">
        <f>'ประเมิน 5 ด้านผู้ปกครอง'!I142</f>
        <v>มีปัญหา</v>
      </c>
      <c r="I142" s="126" t="str">
        <f>'ประเมิน 5 ด้านผู้ปกครอง'!K142</f>
        <v>มีปัญหา</v>
      </c>
      <c r="J142" s="126" t="str">
        <f>'ประเมิน 5 ด้านผู้ปกครอง'!M142</f>
        <v>มีปัญหา</v>
      </c>
      <c r="K142" s="126" t="str">
        <f>'ประเมิน 5 ด้านผู้ปกครอง'!O142</f>
        <v>มีปัญหา</v>
      </c>
      <c r="L142" s="121" t="e">
        <f>'ประเมิน 5 ด้านผู้ปกครอง'!Q142</f>
        <v>#VALUE!</v>
      </c>
      <c r="M142" s="126" t="str">
        <f>'ประเมิน 5 ด้านผู้ปกครอง'!S142</f>
        <v>มีจุดแข็ง</v>
      </c>
    </row>
    <row r="143" spans="1:13" ht="21.95" customHeight="1" x14ac:dyDescent="0.5">
      <c r="A143" s="51" t="str">
        <f>นักเรียนประเมิน!A143</f>
        <v>140</v>
      </c>
      <c r="B143" s="51">
        <f>นักเรียนประเมิน!B143</f>
        <v>0</v>
      </c>
      <c r="C143" s="51">
        <f>นักเรียนประเมิน!C143</f>
        <v>0</v>
      </c>
      <c r="D143" s="52">
        <f>นักเรียนประเมิน!D143</f>
        <v>0</v>
      </c>
      <c r="E143" s="53">
        <f>นักเรียนประเมิน!E143</f>
        <v>0</v>
      </c>
      <c r="F143" s="54">
        <f>นักเรียนประเมิน!F143</f>
        <v>0</v>
      </c>
      <c r="G143" s="126" t="str">
        <f>ครูประเมินนักเรียน!G143</f>
        <v>หญิง</v>
      </c>
      <c r="H143" s="126" t="str">
        <f>'ประเมิน 5 ด้านผู้ปกครอง'!I143</f>
        <v>มีปัญหา</v>
      </c>
      <c r="I143" s="126" t="str">
        <f>'ประเมิน 5 ด้านผู้ปกครอง'!K143</f>
        <v>มีปัญหา</v>
      </c>
      <c r="J143" s="126" t="str">
        <f>'ประเมิน 5 ด้านผู้ปกครอง'!M143</f>
        <v>มีปัญหา</v>
      </c>
      <c r="K143" s="126" t="str">
        <f>'ประเมิน 5 ด้านผู้ปกครอง'!O143</f>
        <v>มีปัญหา</v>
      </c>
      <c r="L143" s="121" t="e">
        <f>'ประเมิน 5 ด้านผู้ปกครอง'!Q143</f>
        <v>#VALUE!</v>
      </c>
      <c r="M143" s="126" t="str">
        <f>'ประเมิน 5 ด้านผู้ปกครอง'!S143</f>
        <v>มีจุดแข็ง</v>
      </c>
    </row>
    <row r="144" spans="1:13" ht="21.95" customHeight="1" x14ac:dyDescent="0.5">
      <c r="A144" s="51" t="str">
        <f>นักเรียนประเมิน!A144</f>
        <v>141</v>
      </c>
      <c r="B144" s="51">
        <f>นักเรียนประเมิน!B144</f>
        <v>0</v>
      </c>
      <c r="C144" s="51">
        <f>นักเรียนประเมิน!C144</f>
        <v>0</v>
      </c>
      <c r="D144" s="52">
        <f>นักเรียนประเมิน!D144</f>
        <v>0</v>
      </c>
      <c r="E144" s="53">
        <f>นักเรียนประเมิน!E144</f>
        <v>0</v>
      </c>
      <c r="F144" s="54">
        <f>นักเรียนประเมิน!F144</f>
        <v>0</v>
      </c>
      <c r="G144" s="126" t="str">
        <f>ครูประเมินนักเรียน!G144</f>
        <v>หญิง</v>
      </c>
      <c r="H144" s="126" t="str">
        <f>'ประเมิน 5 ด้านผู้ปกครอง'!I144</f>
        <v>มีปัญหา</v>
      </c>
      <c r="I144" s="126" t="str">
        <f>'ประเมิน 5 ด้านผู้ปกครอง'!K144</f>
        <v>มีปัญหา</v>
      </c>
      <c r="J144" s="126" t="str">
        <f>'ประเมิน 5 ด้านผู้ปกครอง'!M144</f>
        <v>มีปัญหา</v>
      </c>
      <c r="K144" s="126" t="str">
        <f>'ประเมิน 5 ด้านผู้ปกครอง'!O144</f>
        <v>มีปัญหา</v>
      </c>
      <c r="L144" s="121" t="e">
        <f>'ประเมิน 5 ด้านผู้ปกครอง'!Q144</f>
        <v>#VALUE!</v>
      </c>
      <c r="M144" s="126" t="str">
        <f>'ประเมิน 5 ด้านผู้ปกครอง'!S144</f>
        <v>มีจุดแข็ง</v>
      </c>
    </row>
    <row r="145" spans="1:13" ht="21.95" customHeight="1" x14ac:dyDescent="0.5">
      <c r="A145" s="51" t="str">
        <f>นักเรียนประเมิน!A145</f>
        <v>142</v>
      </c>
      <c r="B145" s="51">
        <f>นักเรียนประเมิน!B145</f>
        <v>0</v>
      </c>
      <c r="C145" s="51">
        <f>นักเรียนประเมิน!C145</f>
        <v>0</v>
      </c>
      <c r="D145" s="52">
        <f>นักเรียนประเมิน!D145</f>
        <v>0</v>
      </c>
      <c r="E145" s="53">
        <f>นักเรียนประเมิน!E145</f>
        <v>0</v>
      </c>
      <c r="F145" s="54">
        <f>นักเรียนประเมิน!F145</f>
        <v>0</v>
      </c>
      <c r="G145" s="126" t="str">
        <f>ครูประเมินนักเรียน!G145</f>
        <v>หญิง</v>
      </c>
      <c r="H145" s="126" t="str">
        <f>'ประเมิน 5 ด้านผู้ปกครอง'!I145</f>
        <v>มีปัญหา</v>
      </c>
      <c r="I145" s="126" t="str">
        <f>'ประเมิน 5 ด้านผู้ปกครอง'!K145</f>
        <v>มีปัญหา</v>
      </c>
      <c r="J145" s="126" t="str">
        <f>'ประเมิน 5 ด้านผู้ปกครอง'!M145</f>
        <v>มีปัญหา</v>
      </c>
      <c r="K145" s="126" t="str">
        <f>'ประเมิน 5 ด้านผู้ปกครอง'!O145</f>
        <v>มีปัญหา</v>
      </c>
      <c r="L145" s="121" t="e">
        <f>'ประเมิน 5 ด้านผู้ปกครอง'!Q145</f>
        <v>#VALUE!</v>
      </c>
      <c r="M145" s="126" t="str">
        <f>'ประเมิน 5 ด้านผู้ปกครอง'!S145</f>
        <v>มีจุดแข็ง</v>
      </c>
    </row>
    <row r="146" spans="1:13" ht="21.95" customHeight="1" x14ac:dyDescent="0.5">
      <c r="A146" s="51" t="str">
        <f>นักเรียนประเมิน!A146</f>
        <v>143</v>
      </c>
      <c r="B146" s="51">
        <f>นักเรียนประเมิน!B146</f>
        <v>0</v>
      </c>
      <c r="C146" s="51">
        <f>นักเรียนประเมิน!C146</f>
        <v>0</v>
      </c>
      <c r="D146" s="52">
        <f>นักเรียนประเมิน!D146</f>
        <v>0</v>
      </c>
      <c r="E146" s="53">
        <f>นักเรียนประเมิน!E146</f>
        <v>0</v>
      </c>
      <c r="F146" s="54">
        <f>นักเรียนประเมิน!F146</f>
        <v>0</v>
      </c>
      <c r="G146" s="126" t="str">
        <f>ครูประเมินนักเรียน!G146</f>
        <v>หญิง</v>
      </c>
      <c r="H146" s="126" t="str">
        <f>'ประเมิน 5 ด้านผู้ปกครอง'!I146</f>
        <v>มีปัญหา</v>
      </c>
      <c r="I146" s="126" t="str">
        <f>'ประเมิน 5 ด้านผู้ปกครอง'!K146</f>
        <v>มีปัญหา</v>
      </c>
      <c r="J146" s="126" t="str">
        <f>'ประเมิน 5 ด้านผู้ปกครอง'!M146</f>
        <v>มีปัญหา</v>
      </c>
      <c r="K146" s="126" t="str">
        <f>'ประเมิน 5 ด้านผู้ปกครอง'!O146</f>
        <v>มีปัญหา</v>
      </c>
      <c r="L146" s="121" t="e">
        <f>'ประเมิน 5 ด้านผู้ปกครอง'!Q146</f>
        <v>#VALUE!</v>
      </c>
      <c r="M146" s="126" t="str">
        <f>'ประเมิน 5 ด้านผู้ปกครอง'!S146</f>
        <v>มีจุดแข็ง</v>
      </c>
    </row>
    <row r="147" spans="1:13" ht="21.95" customHeight="1" x14ac:dyDescent="0.5">
      <c r="A147" s="51" t="str">
        <f>นักเรียนประเมิน!A147</f>
        <v>144</v>
      </c>
      <c r="B147" s="51">
        <f>นักเรียนประเมิน!B147</f>
        <v>0</v>
      </c>
      <c r="C147" s="51">
        <f>นักเรียนประเมิน!C147</f>
        <v>0</v>
      </c>
      <c r="D147" s="52">
        <f>นักเรียนประเมิน!D147</f>
        <v>0</v>
      </c>
      <c r="E147" s="53">
        <f>นักเรียนประเมิน!E147</f>
        <v>0</v>
      </c>
      <c r="F147" s="54">
        <f>นักเรียนประเมิน!F147</f>
        <v>0</v>
      </c>
      <c r="G147" s="126" t="str">
        <f>ครูประเมินนักเรียน!G147</f>
        <v>หญิง</v>
      </c>
      <c r="H147" s="126" t="str">
        <f>'ประเมิน 5 ด้านผู้ปกครอง'!I147</f>
        <v>มีปัญหา</v>
      </c>
      <c r="I147" s="126" t="str">
        <f>'ประเมิน 5 ด้านผู้ปกครอง'!K147</f>
        <v>มีปัญหา</v>
      </c>
      <c r="J147" s="126" t="str">
        <f>'ประเมิน 5 ด้านผู้ปกครอง'!M147</f>
        <v>มีปัญหา</v>
      </c>
      <c r="K147" s="126" t="str">
        <f>'ประเมิน 5 ด้านผู้ปกครอง'!O147</f>
        <v>มีปัญหา</v>
      </c>
      <c r="L147" s="121" t="e">
        <f>'ประเมิน 5 ด้านผู้ปกครอง'!Q147</f>
        <v>#VALUE!</v>
      </c>
      <c r="M147" s="126" t="str">
        <f>'ประเมิน 5 ด้านผู้ปกครอง'!S147</f>
        <v>มีจุดแข็ง</v>
      </c>
    </row>
    <row r="148" spans="1:13" ht="21.95" customHeight="1" x14ac:dyDescent="0.5">
      <c r="A148" s="51" t="str">
        <f>นักเรียนประเมิน!A148</f>
        <v>145</v>
      </c>
      <c r="B148" s="51">
        <f>นักเรียนประเมิน!B148</f>
        <v>0</v>
      </c>
      <c r="C148" s="51">
        <f>นักเรียนประเมิน!C148</f>
        <v>0</v>
      </c>
      <c r="D148" s="52">
        <f>นักเรียนประเมิน!D148</f>
        <v>0</v>
      </c>
      <c r="E148" s="53">
        <f>นักเรียนประเมิน!E148</f>
        <v>0</v>
      </c>
      <c r="F148" s="54">
        <f>นักเรียนประเมิน!F148</f>
        <v>0</v>
      </c>
      <c r="G148" s="126" t="str">
        <f>ครูประเมินนักเรียน!G148</f>
        <v>หญิง</v>
      </c>
      <c r="H148" s="126" t="str">
        <f>'ประเมิน 5 ด้านผู้ปกครอง'!I148</f>
        <v>มีปัญหา</v>
      </c>
      <c r="I148" s="126" t="str">
        <f>'ประเมิน 5 ด้านผู้ปกครอง'!K148</f>
        <v>มีปัญหา</v>
      </c>
      <c r="J148" s="126" t="str">
        <f>'ประเมิน 5 ด้านผู้ปกครอง'!M148</f>
        <v>มีปัญหา</v>
      </c>
      <c r="K148" s="126" t="str">
        <f>'ประเมิน 5 ด้านผู้ปกครอง'!O148</f>
        <v>มีปัญหา</v>
      </c>
      <c r="L148" s="121" t="e">
        <f>'ประเมิน 5 ด้านผู้ปกครอง'!Q148</f>
        <v>#VALUE!</v>
      </c>
      <c r="M148" s="126" t="str">
        <f>'ประเมิน 5 ด้านผู้ปกครอง'!S148</f>
        <v>มีจุดแข็ง</v>
      </c>
    </row>
    <row r="149" spans="1:13" ht="21.95" customHeight="1" x14ac:dyDescent="0.5">
      <c r="A149" s="51" t="str">
        <f>นักเรียนประเมิน!A149</f>
        <v>146</v>
      </c>
      <c r="B149" s="51">
        <f>นักเรียนประเมิน!B149</f>
        <v>0</v>
      </c>
      <c r="C149" s="51">
        <f>นักเรียนประเมิน!C149</f>
        <v>0</v>
      </c>
      <c r="D149" s="52">
        <f>นักเรียนประเมิน!D149</f>
        <v>0</v>
      </c>
      <c r="E149" s="53">
        <f>นักเรียนประเมิน!E149</f>
        <v>0</v>
      </c>
      <c r="F149" s="54">
        <f>นักเรียนประเมิน!F149</f>
        <v>0</v>
      </c>
      <c r="G149" s="126" t="str">
        <f>ครูประเมินนักเรียน!G149</f>
        <v>หญิง</v>
      </c>
      <c r="H149" s="126" t="str">
        <f>'ประเมิน 5 ด้านผู้ปกครอง'!I149</f>
        <v>มีปัญหา</v>
      </c>
      <c r="I149" s="126" t="str">
        <f>'ประเมิน 5 ด้านผู้ปกครอง'!K149</f>
        <v>มีปัญหา</v>
      </c>
      <c r="J149" s="126" t="str">
        <f>'ประเมิน 5 ด้านผู้ปกครอง'!M149</f>
        <v>มีปัญหา</v>
      </c>
      <c r="K149" s="126" t="str">
        <f>'ประเมิน 5 ด้านผู้ปกครอง'!O149</f>
        <v>มีปัญหา</v>
      </c>
      <c r="L149" s="121" t="e">
        <f>'ประเมิน 5 ด้านผู้ปกครอง'!Q149</f>
        <v>#VALUE!</v>
      </c>
      <c r="M149" s="126" t="str">
        <f>'ประเมิน 5 ด้านผู้ปกครอง'!S149</f>
        <v>มีจุดแข็ง</v>
      </c>
    </row>
    <row r="150" spans="1:13" ht="21.95" customHeight="1" x14ac:dyDescent="0.5">
      <c r="A150" s="51" t="str">
        <f>นักเรียนประเมิน!A150</f>
        <v>147</v>
      </c>
      <c r="B150" s="51">
        <f>นักเรียนประเมิน!B150</f>
        <v>0</v>
      </c>
      <c r="C150" s="51">
        <f>นักเรียนประเมิน!C150</f>
        <v>0</v>
      </c>
      <c r="D150" s="52">
        <f>นักเรียนประเมิน!D150</f>
        <v>0</v>
      </c>
      <c r="E150" s="53">
        <f>นักเรียนประเมิน!E150</f>
        <v>0</v>
      </c>
      <c r="F150" s="54">
        <f>นักเรียนประเมิน!F150</f>
        <v>0</v>
      </c>
      <c r="G150" s="126" t="str">
        <f>ครูประเมินนักเรียน!G150</f>
        <v>หญิง</v>
      </c>
      <c r="H150" s="126" t="str">
        <f>'ประเมิน 5 ด้านผู้ปกครอง'!I150</f>
        <v>มีปัญหา</v>
      </c>
      <c r="I150" s="126" t="str">
        <f>'ประเมิน 5 ด้านผู้ปกครอง'!K150</f>
        <v>มีปัญหา</v>
      </c>
      <c r="J150" s="126" t="str">
        <f>'ประเมิน 5 ด้านผู้ปกครอง'!M150</f>
        <v>มีปัญหา</v>
      </c>
      <c r="K150" s="126" t="str">
        <f>'ประเมิน 5 ด้านผู้ปกครอง'!O150</f>
        <v>มีปัญหา</v>
      </c>
      <c r="L150" s="121" t="e">
        <f>'ประเมิน 5 ด้านผู้ปกครอง'!Q150</f>
        <v>#VALUE!</v>
      </c>
      <c r="M150" s="126" t="str">
        <f>'ประเมิน 5 ด้านผู้ปกครอง'!S150</f>
        <v>มีจุดแข็ง</v>
      </c>
    </row>
    <row r="151" spans="1:13" ht="21.95" customHeight="1" x14ac:dyDescent="0.5">
      <c r="A151" s="51" t="str">
        <f>นักเรียนประเมิน!A151</f>
        <v>148</v>
      </c>
      <c r="B151" s="51">
        <f>นักเรียนประเมิน!B151</f>
        <v>0</v>
      </c>
      <c r="C151" s="51">
        <f>นักเรียนประเมิน!C151</f>
        <v>0</v>
      </c>
      <c r="D151" s="52">
        <f>นักเรียนประเมิน!D151</f>
        <v>0</v>
      </c>
      <c r="E151" s="53">
        <f>นักเรียนประเมิน!E151</f>
        <v>0</v>
      </c>
      <c r="F151" s="54">
        <f>นักเรียนประเมิน!F151</f>
        <v>0</v>
      </c>
      <c r="G151" s="126" t="str">
        <f>ครูประเมินนักเรียน!G151</f>
        <v>หญิง</v>
      </c>
      <c r="H151" s="126" t="str">
        <f>'ประเมิน 5 ด้านผู้ปกครอง'!I151</f>
        <v>มีปัญหา</v>
      </c>
      <c r="I151" s="126" t="str">
        <f>'ประเมิน 5 ด้านผู้ปกครอง'!K151</f>
        <v>มีปัญหา</v>
      </c>
      <c r="J151" s="126" t="str">
        <f>'ประเมิน 5 ด้านผู้ปกครอง'!M151</f>
        <v>มีปัญหา</v>
      </c>
      <c r="K151" s="126" t="str">
        <f>'ประเมิน 5 ด้านผู้ปกครอง'!O151</f>
        <v>มีปัญหา</v>
      </c>
      <c r="L151" s="121" t="e">
        <f>'ประเมิน 5 ด้านผู้ปกครอง'!Q151</f>
        <v>#VALUE!</v>
      </c>
      <c r="M151" s="126" t="str">
        <f>'ประเมิน 5 ด้านผู้ปกครอง'!S151</f>
        <v>มีจุดแข็ง</v>
      </c>
    </row>
    <row r="152" spans="1:13" ht="21.95" customHeight="1" x14ac:dyDescent="0.5">
      <c r="A152" s="51" t="str">
        <f>นักเรียนประเมิน!A152</f>
        <v>149</v>
      </c>
      <c r="B152" s="51">
        <f>นักเรียนประเมิน!B152</f>
        <v>0</v>
      </c>
      <c r="C152" s="51">
        <f>นักเรียนประเมิน!C152</f>
        <v>0</v>
      </c>
      <c r="D152" s="52">
        <f>นักเรียนประเมิน!D152</f>
        <v>0</v>
      </c>
      <c r="E152" s="53">
        <f>นักเรียนประเมิน!E152</f>
        <v>0</v>
      </c>
      <c r="F152" s="54">
        <f>นักเรียนประเมิน!F152</f>
        <v>0</v>
      </c>
      <c r="G152" s="126" t="str">
        <f>ครูประเมินนักเรียน!G152</f>
        <v>หญิง</v>
      </c>
      <c r="H152" s="126" t="str">
        <f>'ประเมิน 5 ด้านผู้ปกครอง'!I152</f>
        <v>มีปัญหา</v>
      </c>
      <c r="I152" s="126" t="str">
        <f>'ประเมิน 5 ด้านผู้ปกครอง'!K152</f>
        <v>มีปัญหา</v>
      </c>
      <c r="J152" s="126" t="str">
        <f>'ประเมิน 5 ด้านผู้ปกครอง'!M152</f>
        <v>มีปัญหา</v>
      </c>
      <c r="K152" s="126" t="str">
        <f>'ประเมิน 5 ด้านผู้ปกครอง'!O152</f>
        <v>มีปัญหา</v>
      </c>
      <c r="L152" s="121" t="e">
        <f>'ประเมิน 5 ด้านผู้ปกครอง'!Q152</f>
        <v>#VALUE!</v>
      </c>
      <c r="M152" s="126" t="str">
        <f>'ประเมิน 5 ด้านผู้ปกครอง'!S152</f>
        <v>มีจุดแข็ง</v>
      </c>
    </row>
    <row r="153" spans="1:13" ht="21.95" customHeight="1" x14ac:dyDescent="0.5">
      <c r="A153" s="51" t="str">
        <f>นักเรียนประเมิน!A153</f>
        <v>150</v>
      </c>
      <c r="B153" s="51">
        <f>นักเรียนประเมิน!B153</f>
        <v>0</v>
      </c>
      <c r="C153" s="51">
        <f>นักเรียนประเมิน!C153</f>
        <v>0</v>
      </c>
      <c r="D153" s="52">
        <f>นักเรียนประเมิน!D153</f>
        <v>0</v>
      </c>
      <c r="E153" s="53">
        <f>นักเรียนประเมิน!E153</f>
        <v>0</v>
      </c>
      <c r="F153" s="54">
        <f>นักเรียนประเมิน!F153</f>
        <v>0</v>
      </c>
      <c r="G153" s="126" t="str">
        <f>ครูประเมินนักเรียน!G153</f>
        <v>หญิง</v>
      </c>
      <c r="H153" s="126" t="str">
        <f>'ประเมิน 5 ด้านผู้ปกครอง'!I153</f>
        <v>มีปัญหา</v>
      </c>
      <c r="I153" s="126" t="str">
        <f>'ประเมิน 5 ด้านผู้ปกครอง'!K153</f>
        <v>มีปัญหา</v>
      </c>
      <c r="J153" s="126" t="str">
        <f>'ประเมิน 5 ด้านผู้ปกครอง'!M153</f>
        <v>มีปัญหา</v>
      </c>
      <c r="K153" s="126" t="str">
        <f>'ประเมิน 5 ด้านผู้ปกครอง'!O153</f>
        <v>มีปัญหา</v>
      </c>
      <c r="L153" s="121" t="e">
        <f>'ประเมิน 5 ด้านผู้ปกครอง'!Q153</f>
        <v>#VALUE!</v>
      </c>
      <c r="M153" s="126" t="str">
        <f>'ประเมิน 5 ด้านผู้ปกครอง'!S153</f>
        <v>มีจุดแข็ง</v>
      </c>
    </row>
    <row r="154" spans="1:13" ht="21.95" customHeight="1" x14ac:dyDescent="0.5">
      <c r="A154" s="51" t="str">
        <f>นักเรียนประเมิน!A154</f>
        <v>151</v>
      </c>
      <c r="B154" s="51">
        <f>นักเรียนประเมิน!B154</f>
        <v>0</v>
      </c>
      <c r="C154" s="51">
        <f>นักเรียนประเมิน!C154</f>
        <v>0</v>
      </c>
      <c r="D154" s="52">
        <f>นักเรียนประเมิน!D154</f>
        <v>0</v>
      </c>
      <c r="E154" s="53">
        <f>นักเรียนประเมิน!E154</f>
        <v>0</v>
      </c>
      <c r="F154" s="54">
        <f>นักเรียนประเมิน!F154</f>
        <v>0</v>
      </c>
      <c r="G154" s="126" t="str">
        <f>ครูประเมินนักเรียน!G154</f>
        <v>หญิง</v>
      </c>
      <c r="H154" s="126" t="str">
        <f>'ประเมิน 5 ด้านผู้ปกครอง'!I154</f>
        <v>มีปัญหา</v>
      </c>
      <c r="I154" s="126" t="str">
        <f>'ประเมิน 5 ด้านผู้ปกครอง'!K154</f>
        <v>มีปัญหา</v>
      </c>
      <c r="J154" s="126" t="str">
        <f>'ประเมิน 5 ด้านผู้ปกครอง'!M154</f>
        <v>มีปัญหา</v>
      </c>
      <c r="K154" s="126" t="str">
        <f>'ประเมิน 5 ด้านผู้ปกครอง'!O154</f>
        <v>มีปัญหา</v>
      </c>
      <c r="L154" s="121" t="e">
        <f>'ประเมิน 5 ด้านผู้ปกครอง'!Q154</f>
        <v>#VALUE!</v>
      </c>
      <c r="M154" s="126" t="str">
        <f>'ประเมิน 5 ด้านผู้ปกครอง'!S154</f>
        <v>มีจุดแข็ง</v>
      </c>
    </row>
    <row r="155" spans="1:13" ht="21.95" customHeight="1" x14ac:dyDescent="0.5">
      <c r="A155" s="51" t="str">
        <f>นักเรียนประเมิน!A155</f>
        <v>152</v>
      </c>
      <c r="B155" s="51">
        <f>นักเรียนประเมิน!B155</f>
        <v>0</v>
      </c>
      <c r="C155" s="51">
        <f>นักเรียนประเมิน!C155</f>
        <v>0</v>
      </c>
      <c r="D155" s="52">
        <f>นักเรียนประเมิน!D155</f>
        <v>0</v>
      </c>
      <c r="E155" s="53">
        <f>นักเรียนประเมิน!E155</f>
        <v>0</v>
      </c>
      <c r="F155" s="54">
        <f>นักเรียนประเมิน!F155</f>
        <v>0</v>
      </c>
      <c r="G155" s="126" t="str">
        <f>ครูประเมินนักเรียน!G155</f>
        <v>หญิง</v>
      </c>
      <c r="H155" s="126" t="str">
        <f>'ประเมิน 5 ด้านผู้ปกครอง'!I155</f>
        <v>มีปัญหา</v>
      </c>
      <c r="I155" s="126" t="str">
        <f>'ประเมิน 5 ด้านผู้ปกครอง'!K155</f>
        <v>มีปัญหา</v>
      </c>
      <c r="J155" s="126" t="str">
        <f>'ประเมิน 5 ด้านผู้ปกครอง'!M155</f>
        <v>มีปัญหา</v>
      </c>
      <c r="K155" s="126" t="str">
        <f>'ประเมิน 5 ด้านผู้ปกครอง'!O155</f>
        <v>มีปัญหา</v>
      </c>
      <c r="L155" s="121" t="e">
        <f>'ประเมิน 5 ด้านผู้ปกครอง'!Q155</f>
        <v>#VALUE!</v>
      </c>
      <c r="M155" s="126" t="str">
        <f>'ประเมิน 5 ด้านผู้ปกครอง'!S155</f>
        <v>มีจุดแข็ง</v>
      </c>
    </row>
    <row r="156" spans="1:13" ht="21.95" customHeight="1" x14ac:dyDescent="0.5">
      <c r="A156" s="51" t="str">
        <f>นักเรียนประเมิน!A156</f>
        <v>153</v>
      </c>
      <c r="B156" s="51">
        <f>นักเรียนประเมิน!B156</f>
        <v>0</v>
      </c>
      <c r="C156" s="51">
        <f>นักเรียนประเมิน!C156</f>
        <v>0</v>
      </c>
      <c r="D156" s="52">
        <f>นักเรียนประเมิน!D156</f>
        <v>0</v>
      </c>
      <c r="E156" s="53">
        <f>นักเรียนประเมิน!E156</f>
        <v>0</v>
      </c>
      <c r="F156" s="54">
        <f>นักเรียนประเมิน!F156</f>
        <v>0</v>
      </c>
      <c r="G156" s="126" t="str">
        <f>ครูประเมินนักเรียน!G156</f>
        <v>หญิง</v>
      </c>
      <c r="H156" s="126" t="str">
        <f>'ประเมิน 5 ด้านผู้ปกครอง'!I156</f>
        <v>มีปัญหา</v>
      </c>
      <c r="I156" s="126" t="str">
        <f>'ประเมิน 5 ด้านผู้ปกครอง'!K156</f>
        <v>มีปัญหา</v>
      </c>
      <c r="J156" s="126" t="str">
        <f>'ประเมิน 5 ด้านผู้ปกครอง'!M156</f>
        <v>มีปัญหา</v>
      </c>
      <c r="K156" s="126" t="str">
        <f>'ประเมิน 5 ด้านผู้ปกครอง'!O156</f>
        <v>มีปัญหา</v>
      </c>
      <c r="L156" s="121" t="e">
        <f>'ประเมิน 5 ด้านผู้ปกครอง'!Q156</f>
        <v>#VALUE!</v>
      </c>
      <c r="M156" s="126" t="str">
        <f>'ประเมิน 5 ด้านผู้ปกครอง'!S156</f>
        <v>มีจุดแข็ง</v>
      </c>
    </row>
    <row r="157" spans="1:13" ht="21.95" customHeight="1" x14ac:dyDescent="0.5">
      <c r="A157" s="51" t="str">
        <f>นักเรียนประเมิน!A157</f>
        <v>154</v>
      </c>
      <c r="B157" s="51">
        <f>นักเรียนประเมิน!B157</f>
        <v>0</v>
      </c>
      <c r="C157" s="51">
        <f>นักเรียนประเมิน!C157</f>
        <v>0</v>
      </c>
      <c r="D157" s="52">
        <f>นักเรียนประเมิน!D157</f>
        <v>0</v>
      </c>
      <c r="E157" s="53">
        <f>นักเรียนประเมิน!E157</f>
        <v>0</v>
      </c>
      <c r="F157" s="54">
        <f>นักเรียนประเมิน!F157</f>
        <v>0</v>
      </c>
      <c r="G157" s="126" t="str">
        <f>ครูประเมินนักเรียน!G157</f>
        <v>หญิง</v>
      </c>
      <c r="H157" s="126" t="str">
        <f>'ประเมิน 5 ด้านผู้ปกครอง'!I157</f>
        <v>มีปัญหา</v>
      </c>
      <c r="I157" s="126" t="str">
        <f>'ประเมิน 5 ด้านผู้ปกครอง'!K157</f>
        <v>มีปัญหา</v>
      </c>
      <c r="J157" s="126" t="str">
        <f>'ประเมิน 5 ด้านผู้ปกครอง'!M157</f>
        <v>มีปัญหา</v>
      </c>
      <c r="K157" s="126" t="str">
        <f>'ประเมิน 5 ด้านผู้ปกครอง'!O157</f>
        <v>มีปัญหา</v>
      </c>
      <c r="L157" s="121" t="e">
        <f>'ประเมิน 5 ด้านผู้ปกครอง'!Q157</f>
        <v>#VALUE!</v>
      </c>
      <c r="M157" s="126" t="str">
        <f>'ประเมิน 5 ด้านผู้ปกครอง'!S157</f>
        <v>มีจุดแข็ง</v>
      </c>
    </row>
    <row r="158" spans="1:13" ht="21.95" customHeight="1" x14ac:dyDescent="0.5">
      <c r="A158" s="51" t="str">
        <f>นักเรียนประเมิน!A158</f>
        <v>155</v>
      </c>
      <c r="B158" s="51">
        <f>นักเรียนประเมิน!B158</f>
        <v>0</v>
      </c>
      <c r="C158" s="51">
        <f>นักเรียนประเมิน!C158</f>
        <v>0</v>
      </c>
      <c r="D158" s="52">
        <f>นักเรียนประเมิน!D158</f>
        <v>0</v>
      </c>
      <c r="E158" s="53">
        <f>นักเรียนประเมิน!E158</f>
        <v>0</v>
      </c>
      <c r="F158" s="54">
        <f>นักเรียนประเมิน!F158</f>
        <v>0</v>
      </c>
      <c r="G158" s="126" t="str">
        <f>ครูประเมินนักเรียน!G158</f>
        <v>หญิง</v>
      </c>
      <c r="H158" s="126" t="str">
        <f>'ประเมิน 5 ด้านผู้ปกครอง'!I158</f>
        <v>มีปัญหา</v>
      </c>
      <c r="I158" s="126" t="str">
        <f>'ประเมิน 5 ด้านผู้ปกครอง'!K158</f>
        <v>มีปัญหา</v>
      </c>
      <c r="J158" s="126" t="str">
        <f>'ประเมิน 5 ด้านผู้ปกครอง'!M158</f>
        <v>มีปัญหา</v>
      </c>
      <c r="K158" s="126" t="str">
        <f>'ประเมิน 5 ด้านผู้ปกครอง'!O158</f>
        <v>มีปัญหา</v>
      </c>
      <c r="L158" s="121" t="e">
        <f>'ประเมิน 5 ด้านผู้ปกครอง'!Q158</f>
        <v>#VALUE!</v>
      </c>
      <c r="M158" s="126" t="str">
        <f>'ประเมิน 5 ด้านผู้ปกครอง'!S158</f>
        <v>มีจุดแข็ง</v>
      </c>
    </row>
    <row r="159" spans="1:13" ht="21.95" customHeight="1" x14ac:dyDescent="0.5">
      <c r="A159" s="51" t="str">
        <f>นักเรียนประเมิน!A159</f>
        <v>156</v>
      </c>
      <c r="B159" s="51">
        <f>นักเรียนประเมิน!B159</f>
        <v>0</v>
      </c>
      <c r="C159" s="51">
        <f>นักเรียนประเมิน!C159</f>
        <v>0</v>
      </c>
      <c r="D159" s="52">
        <f>นักเรียนประเมิน!D159</f>
        <v>0</v>
      </c>
      <c r="E159" s="53">
        <f>นักเรียนประเมิน!E159</f>
        <v>0</v>
      </c>
      <c r="F159" s="54">
        <f>นักเรียนประเมิน!F159</f>
        <v>0</v>
      </c>
      <c r="G159" s="126" t="str">
        <f>ครูประเมินนักเรียน!G159</f>
        <v>หญิง</v>
      </c>
      <c r="H159" s="126" t="str">
        <f>'ประเมิน 5 ด้านผู้ปกครอง'!I159</f>
        <v>มีปัญหา</v>
      </c>
      <c r="I159" s="126" t="str">
        <f>'ประเมิน 5 ด้านผู้ปกครอง'!K159</f>
        <v>มีปัญหา</v>
      </c>
      <c r="J159" s="126" t="str">
        <f>'ประเมิน 5 ด้านผู้ปกครอง'!M159</f>
        <v>มีปัญหา</v>
      </c>
      <c r="K159" s="126" t="str">
        <f>'ประเมิน 5 ด้านผู้ปกครอง'!O159</f>
        <v>มีปัญหา</v>
      </c>
      <c r="L159" s="121" t="e">
        <f>'ประเมิน 5 ด้านผู้ปกครอง'!Q159</f>
        <v>#VALUE!</v>
      </c>
      <c r="M159" s="126" t="str">
        <f>'ประเมิน 5 ด้านผู้ปกครอง'!S159</f>
        <v>มีจุดแข็ง</v>
      </c>
    </row>
    <row r="160" spans="1:13" ht="21.95" customHeight="1" x14ac:dyDescent="0.5">
      <c r="A160" s="51" t="str">
        <f>นักเรียนประเมิน!A160</f>
        <v>157</v>
      </c>
      <c r="B160" s="51">
        <f>นักเรียนประเมิน!B160</f>
        <v>0</v>
      </c>
      <c r="C160" s="51">
        <f>นักเรียนประเมิน!C160</f>
        <v>0</v>
      </c>
      <c r="D160" s="52">
        <f>นักเรียนประเมิน!D160</f>
        <v>0</v>
      </c>
      <c r="E160" s="53">
        <f>นักเรียนประเมิน!E160</f>
        <v>0</v>
      </c>
      <c r="F160" s="54">
        <f>นักเรียนประเมิน!F160</f>
        <v>0</v>
      </c>
      <c r="G160" s="126" t="str">
        <f>ครูประเมินนักเรียน!G160</f>
        <v>หญิง</v>
      </c>
      <c r="H160" s="126" t="str">
        <f>'ประเมิน 5 ด้านผู้ปกครอง'!I160</f>
        <v>มีปัญหา</v>
      </c>
      <c r="I160" s="126" t="str">
        <f>'ประเมิน 5 ด้านผู้ปกครอง'!K160</f>
        <v>มีปัญหา</v>
      </c>
      <c r="J160" s="126" t="str">
        <f>'ประเมิน 5 ด้านผู้ปกครอง'!M160</f>
        <v>มีปัญหา</v>
      </c>
      <c r="K160" s="126" t="str">
        <f>'ประเมิน 5 ด้านผู้ปกครอง'!O160</f>
        <v>มีปัญหา</v>
      </c>
      <c r="L160" s="121" t="e">
        <f>'ประเมิน 5 ด้านผู้ปกครอง'!Q160</f>
        <v>#VALUE!</v>
      </c>
      <c r="M160" s="126" t="str">
        <f>'ประเมิน 5 ด้านผู้ปกครอง'!S160</f>
        <v>มีจุดแข็ง</v>
      </c>
    </row>
    <row r="161" spans="1:13" ht="21.95" customHeight="1" x14ac:dyDescent="0.5">
      <c r="A161" s="51" t="str">
        <f>นักเรียนประเมิน!A161</f>
        <v>158</v>
      </c>
      <c r="B161" s="51">
        <f>นักเรียนประเมิน!B161</f>
        <v>0</v>
      </c>
      <c r="C161" s="51">
        <f>นักเรียนประเมิน!C161</f>
        <v>0</v>
      </c>
      <c r="D161" s="52">
        <f>นักเรียนประเมิน!D161</f>
        <v>0</v>
      </c>
      <c r="E161" s="53">
        <f>นักเรียนประเมิน!E161</f>
        <v>0</v>
      </c>
      <c r="F161" s="54">
        <f>นักเรียนประเมิน!F161</f>
        <v>0</v>
      </c>
      <c r="G161" s="126" t="str">
        <f>ครูประเมินนักเรียน!G161</f>
        <v>หญิง</v>
      </c>
      <c r="H161" s="126" t="str">
        <f>'ประเมิน 5 ด้านผู้ปกครอง'!I161</f>
        <v>มีปัญหา</v>
      </c>
      <c r="I161" s="126" t="str">
        <f>'ประเมิน 5 ด้านผู้ปกครอง'!K161</f>
        <v>มีปัญหา</v>
      </c>
      <c r="J161" s="126" t="str">
        <f>'ประเมิน 5 ด้านผู้ปกครอง'!M161</f>
        <v>มีปัญหา</v>
      </c>
      <c r="K161" s="126" t="str">
        <f>'ประเมิน 5 ด้านผู้ปกครอง'!O161</f>
        <v>มีปัญหา</v>
      </c>
      <c r="L161" s="121" t="e">
        <f>'ประเมิน 5 ด้านผู้ปกครอง'!Q161</f>
        <v>#VALUE!</v>
      </c>
      <c r="M161" s="126" t="str">
        <f>'ประเมิน 5 ด้านผู้ปกครอง'!S161</f>
        <v>มีจุดแข็ง</v>
      </c>
    </row>
    <row r="162" spans="1:13" ht="21.95" customHeight="1" x14ac:dyDescent="0.5">
      <c r="A162" s="51" t="str">
        <f>นักเรียนประเมิน!A162</f>
        <v>159</v>
      </c>
      <c r="B162" s="51">
        <f>นักเรียนประเมิน!B162</f>
        <v>0</v>
      </c>
      <c r="C162" s="51">
        <f>นักเรียนประเมิน!C162</f>
        <v>0</v>
      </c>
      <c r="D162" s="52">
        <f>นักเรียนประเมิน!D162</f>
        <v>0</v>
      </c>
      <c r="E162" s="53">
        <f>นักเรียนประเมิน!E162</f>
        <v>0</v>
      </c>
      <c r="F162" s="54">
        <f>นักเรียนประเมิน!F162</f>
        <v>0</v>
      </c>
      <c r="G162" s="126" t="str">
        <f>ครูประเมินนักเรียน!G162</f>
        <v>หญิง</v>
      </c>
      <c r="H162" s="126" t="str">
        <f>'ประเมิน 5 ด้านผู้ปกครอง'!I162</f>
        <v>มีปัญหา</v>
      </c>
      <c r="I162" s="126" t="str">
        <f>'ประเมิน 5 ด้านผู้ปกครอง'!K162</f>
        <v>มีปัญหา</v>
      </c>
      <c r="J162" s="126" t="str">
        <f>'ประเมิน 5 ด้านผู้ปกครอง'!M162</f>
        <v>มีปัญหา</v>
      </c>
      <c r="K162" s="126" t="str">
        <f>'ประเมิน 5 ด้านผู้ปกครอง'!O162</f>
        <v>มีปัญหา</v>
      </c>
      <c r="L162" s="121" t="e">
        <f>'ประเมิน 5 ด้านผู้ปกครอง'!Q162</f>
        <v>#VALUE!</v>
      </c>
      <c r="M162" s="126" t="str">
        <f>'ประเมิน 5 ด้านผู้ปกครอง'!S162</f>
        <v>มีจุดแข็ง</v>
      </c>
    </row>
    <row r="163" spans="1:13" ht="21.95" customHeight="1" x14ac:dyDescent="0.5">
      <c r="A163" s="51" t="str">
        <f>นักเรียนประเมิน!A163</f>
        <v>160</v>
      </c>
      <c r="B163" s="51">
        <f>นักเรียนประเมิน!B163</f>
        <v>0</v>
      </c>
      <c r="C163" s="51">
        <f>นักเรียนประเมิน!C163</f>
        <v>0</v>
      </c>
      <c r="D163" s="52">
        <f>นักเรียนประเมิน!D163</f>
        <v>0</v>
      </c>
      <c r="E163" s="53">
        <f>นักเรียนประเมิน!E163</f>
        <v>0</v>
      </c>
      <c r="F163" s="54">
        <f>นักเรียนประเมิน!F163</f>
        <v>0</v>
      </c>
      <c r="G163" s="126" t="str">
        <f>ครูประเมินนักเรียน!G163</f>
        <v>หญิง</v>
      </c>
      <c r="H163" s="126" t="str">
        <f>'ประเมิน 5 ด้านผู้ปกครอง'!I163</f>
        <v>มีปัญหา</v>
      </c>
      <c r="I163" s="126" t="str">
        <f>'ประเมิน 5 ด้านผู้ปกครอง'!K163</f>
        <v>มีปัญหา</v>
      </c>
      <c r="J163" s="126" t="str">
        <f>'ประเมิน 5 ด้านผู้ปกครอง'!M163</f>
        <v>มีปัญหา</v>
      </c>
      <c r="K163" s="126" t="str">
        <f>'ประเมิน 5 ด้านผู้ปกครอง'!O163</f>
        <v>มีปัญหา</v>
      </c>
      <c r="L163" s="121" t="e">
        <f>'ประเมิน 5 ด้านผู้ปกครอง'!Q163</f>
        <v>#VALUE!</v>
      </c>
      <c r="M163" s="126" t="str">
        <f>'ประเมิน 5 ด้านผู้ปกครอง'!S163</f>
        <v>มีจุดแข็ง</v>
      </c>
    </row>
  </sheetData>
  <mergeCells count="4">
    <mergeCell ref="A1:G1"/>
    <mergeCell ref="H1:M1"/>
    <mergeCell ref="A2:G2"/>
    <mergeCell ref="D3:F3"/>
  </mergeCells>
  <printOptions horizontalCentered="1"/>
  <pageMargins left="0.11811023622047245" right="0.11811023622047245" top="0.98425196850393704" bottom="0.19685039370078741" header="0.51181102362204722" footer="0.19685039370078741"/>
  <pageSetup paperSize="9" orientation="landscape" horizontalDpi="4294967293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63"/>
  <sheetViews>
    <sheetView zoomScaleNormal="100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G3" sqref="G1:M1048576"/>
    </sheetView>
  </sheetViews>
  <sheetFormatPr defaultColWidth="9.140625" defaultRowHeight="21.95" customHeight="1" x14ac:dyDescent="0.5"/>
  <cols>
    <col min="1" max="1" width="3.85546875" style="59" customWidth="1"/>
    <col min="2" max="2" width="5.85546875" style="59" customWidth="1"/>
    <col min="3" max="3" width="12.85546875" style="59" customWidth="1"/>
    <col min="4" max="4" width="9.85546875" style="59" customWidth="1"/>
    <col min="5" max="5" width="12.85546875" style="60" customWidth="1"/>
    <col min="6" max="6" width="13.5703125" style="59" customWidth="1"/>
    <col min="7" max="7" width="5.85546875" style="118" customWidth="1"/>
    <col min="8" max="8" width="14.85546875" style="118" customWidth="1"/>
    <col min="9" max="9" width="15.42578125" style="118" customWidth="1"/>
    <col min="10" max="10" width="14.140625" style="118" customWidth="1"/>
    <col min="11" max="11" width="14.85546875" style="118" customWidth="1"/>
    <col min="12" max="12" width="14.5703125" style="120" customWidth="1"/>
    <col min="13" max="13" width="14.140625" style="118" customWidth="1"/>
    <col min="14" max="16384" width="9.140625" style="58"/>
  </cols>
  <sheetData>
    <row r="1" spans="1:13" s="57" customFormat="1" ht="21.95" customHeight="1" x14ac:dyDescent="0.5">
      <c r="A1" s="168" t="s">
        <v>50</v>
      </c>
      <c r="B1" s="168"/>
      <c r="C1" s="168"/>
      <c r="D1" s="168"/>
      <c r="E1" s="168"/>
      <c r="F1" s="168"/>
      <c r="G1" s="168"/>
      <c r="H1" s="162" t="s">
        <v>62</v>
      </c>
      <c r="I1" s="162"/>
      <c r="J1" s="162"/>
      <c r="K1" s="162"/>
      <c r="L1" s="162"/>
      <c r="M1" s="161"/>
    </row>
    <row r="2" spans="1:13" s="57" customFormat="1" ht="21.95" customHeight="1" x14ac:dyDescent="0.5">
      <c r="A2" s="168" t="str">
        <f>นักเรียนประเมิน!A2</f>
        <v>ชั้น ป.2 (ครูที่ปรึกษา นางสาวปาณิศา รัตนญาติ)</v>
      </c>
      <c r="B2" s="168"/>
      <c r="C2" s="168"/>
      <c r="D2" s="168"/>
      <c r="E2" s="168"/>
      <c r="F2" s="168"/>
      <c r="G2" s="168"/>
      <c r="H2" s="112" t="s">
        <v>52</v>
      </c>
      <c r="I2" s="112" t="s">
        <v>53</v>
      </c>
      <c r="J2" s="112" t="s">
        <v>54</v>
      </c>
      <c r="K2" s="112" t="s">
        <v>55</v>
      </c>
      <c r="L2" s="112" t="s">
        <v>57</v>
      </c>
      <c r="M2" s="113" t="s">
        <v>56</v>
      </c>
    </row>
    <row r="3" spans="1:13" s="57" customFormat="1" ht="21.95" customHeight="1" x14ac:dyDescent="0.5">
      <c r="A3" s="40" t="s">
        <v>6</v>
      </c>
      <c r="B3" s="40" t="s">
        <v>7</v>
      </c>
      <c r="C3" s="40" t="s">
        <v>8</v>
      </c>
      <c r="D3" s="179" t="s">
        <v>9</v>
      </c>
      <c r="E3" s="180"/>
      <c r="F3" s="181"/>
      <c r="G3" s="113" t="s">
        <v>10</v>
      </c>
      <c r="H3" s="113" t="s">
        <v>59</v>
      </c>
      <c r="I3" s="113" t="s">
        <v>59</v>
      </c>
      <c r="J3" s="113" t="s">
        <v>59</v>
      </c>
      <c r="K3" s="113" t="s">
        <v>59</v>
      </c>
      <c r="L3" s="113" t="s">
        <v>59</v>
      </c>
      <c r="M3" s="113" t="s">
        <v>59</v>
      </c>
    </row>
    <row r="4" spans="1:13" ht="19.350000000000001" customHeight="1" x14ac:dyDescent="0.5">
      <c r="A4" s="51" t="str">
        <f>นักเรียนประเมิน!A4</f>
        <v>1</v>
      </c>
      <c r="B4" s="51">
        <f>นักเรียนประเมิน!B4</f>
        <v>0</v>
      </c>
      <c r="C4" s="51">
        <f>นักเรียนประเมิน!C4</f>
        <v>0</v>
      </c>
      <c r="D4" s="52" t="str">
        <f>นักเรียนประเมิน!D4</f>
        <v>เด็กชาย</v>
      </c>
      <c r="E4" s="53" t="str">
        <f>นักเรียนประเมิน!E4</f>
        <v>ภาวุฒิ</v>
      </c>
      <c r="F4" s="54" t="str">
        <f>นักเรียนประเมิน!F4</f>
        <v>บิลเอียด</v>
      </c>
      <c r="G4" s="126" t="str">
        <f>ครูประเมินนักเรียน!G4</f>
        <v>ชาย</v>
      </c>
      <c r="H4" s="126" t="str">
        <f>IF(('ประเมิน 5 ด้าน นักเรียน'!H4+'ประเมิน 5 ด้านครูที่ปรึกษา'!H4+'ประเมิน 5 ด้านผู้ปกครอง'!H4)&lt;=11,"ปกติ",IF(('ประเมิน 5 ด้าน นักเรียน'!H4+'ประเมิน 5 ด้านครูที่ปรึกษา'!H4+'ประเมิน 5 ด้านผู้ปกครอง'!H4)&lt;=14,"เสี่ยง","มีปัญหา"))</f>
        <v>ปกติ</v>
      </c>
      <c r="I4" s="126" t="str">
        <f>IF(('ประเมิน 5 ด้าน นักเรียน'!J4+'ประเมิน 5 ด้านครูที่ปรึกษา'!J4+'ประเมิน 5 ด้านผู้ปกครอง'!J4)&lt;=10,"ปกติ",IF(('ประเมิน 5 ด้าน นักเรียน'!J4+'ประเมิน 5 ด้านครูที่ปรึกษา'!J4+'ประเมิน 5 ด้านผู้ปกครอง'!J4)&lt;=13,"เสี่ยง","มีปัญหา"))</f>
        <v>เสี่ยง</v>
      </c>
      <c r="J4" s="126" t="str">
        <f>IF(('ประเมิน 5 ด้าน นักเรียน'!L4+'ประเมิน 5 ด้านครูที่ปรึกษา'!L4+'ประเมิน 5 ด้านผู้ปกครอง'!L4)&lt;=15,"ปกติ",IF(('ประเมิน 5 ด้าน นักเรียน'!L4+'ประเมิน 5 ด้านครูที่ปรึกษา'!L4+'ประเมิน 5 ด้านผู้ปกครอง'!L4)&lt;=18,"เสี่ยง","มีปัญหา"))</f>
        <v>เสี่ยง</v>
      </c>
      <c r="K4" s="126" t="str">
        <f>IF(('ประเมิน 5 ด้าน นักเรียน'!N4+'ประเมิน 5 ด้านครูที่ปรึกษา'!N4+'ประเมิน 5 ด้านผู้ปกครอง'!N4)&lt;=13,"ปกติ",IF(('ประเมิน 5 ด้าน นักเรียน'!N4+'ประเมิน 5 ด้านครูที่ปรึกษา'!N4+'ประเมิน 5 ด้านผู้ปกครอง'!N4)&lt;=10,"เสี่ยง","มีปัญหา"))</f>
        <v>ปกติ</v>
      </c>
      <c r="L4" s="126" t="str">
        <f>IF(('ประเมิน 5 ด้าน นักเรียน'!P4+'ประเมิน 5 ด้านครูที่ปรึกษา'!P4+'ประเมิน 5 ด้านผู้ปกครอง'!P4)&lt;=46,"ปกติ",IF(('ประเมิน 5 ด้าน นักเรียน'!P4+'ประเมิน 5 ด้านครูที่ปรึกษา'!P4+'ประเมิน 5 ด้านผู้ปกครอง'!P4)&lt;=52,"เสี่ยง","มีปัญหา"))</f>
        <v>เสี่ยง</v>
      </c>
      <c r="M4" s="126" t="str">
        <f>IF(('ประเมิน 5 ด้าน นักเรียน'!R4+'ประเมิน 5 ด้านครูที่ปรึกษา'!R4+'ประเมิน 5 ด้านผู้ปกครอง'!R4)&gt;12,"มีจุดแข็ง","ไม่มีจุดแข็ง")</f>
        <v>มีจุดแข็ง</v>
      </c>
    </row>
    <row r="5" spans="1:13" ht="19.350000000000001" customHeight="1" x14ac:dyDescent="0.5">
      <c r="A5" s="51" t="str">
        <f>นักเรียนประเมิน!A5</f>
        <v>2</v>
      </c>
      <c r="B5" s="51">
        <f>นักเรียนประเมิน!B5</f>
        <v>0</v>
      </c>
      <c r="C5" s="51">
        <f>นักเรียนประเมิน!C5</f>
        <v>0</v>
      </c>
      <c r="D5" s="52" t="str">
        <f>นักเรียนประเมิน!D5</f>
        <v>เด็กชาย</v>
      </c>
      <c r="E5" s="53" t="str">
        <f>นักเรียนประเมิน!E5</f>
        <v>ธนวัฒน์</v>
      </c>
      <c r="F5" s="54" t="str">
        <f>นักเรียนประเมิน!F5</f>
        <v>มุณีพรหม</v>
      </c>
      <c r="G5" s="126" t="str">
        <f>ครูประเมินนักเรียน!G5</f>
        <v>ชาย</v>
      </c>
      <c r="H5" s="126" t="str">
        <f>IF(('ประเมิน 5 ด้าน นักเรียน'!H5+'ประเมิน 5 ด้านครูที่ปรึกษา'!H5+'ประเมิน 5 ด้านผู้ปกครอง'!H5)&lt;=11,"ปกติ",IF(('ประเมิน 5 ด้าน นักเรียน'!H5+'ประเมิน 5 ด้านครูที่ปรึกษา'!H5+'ประเมิน 5 ด้านผู้ปกครอง'!H5)&lt;=14,"เสี่ยง","มีปัญหา"))</f>
        <v>ปกติ</v>
      </c>
      <c r="I5" s="126" t="str">
        <f>IF(('ประเมิน 5 ด้าน นักเรียน'!J5+'ประเมิน 5 ด้านครูที่ปรึกษา'!J5+'ประเมิน 5 ด้านผู้ปกครอง'!J5)&lt;=10,"ปกติ",IF(('ประเมิน 5 ด้าน นักเรียน'!J5+'ประเมิน 5 ด้านครูที่ปรึกษา'!J5+'ประเมิน 5 ด้านผู้ปกครอง'!J5)&lt;=13,"เสี่ยง","มีปัญหา"))</f>
        <v>ปกติ</v>
      </c>
      <c r="J5" s="126" t="str">
        <f>IF(('ประเมิน 5 ด้าน นักเรียน'!L5+'ประเมิน 5 ด้านครูที่ปรึกษา'!L5+'ประเมิน 5 ด้านผู้ปกครอง'!L5)&lt;=15,"ปกติ",IF(('ประเมิน 5 ด้าน นักเรียน'!L5+'ประเมิน 5 ด้านครูที่ปรึกษา'!L5+'ประเมิน 5 ด้านผู้ปกครอง'!L5)&lt;=18,"เสี่ยง","มีปัญหา"))</f>
        <v>ปกติ</v>
      </c>
      <c r="K5" s="126" t="str">
        <f>IF(('ประเมิน 5 ด้าน นักเรียน'!N5+'ประเมิน 5 ด้านครูที่ปรึกษา'!N5+'ประเมิน 5 ด้านผู้ปกครอง'!N5)&lt;=13,"ปกติ",IF(('ประเมิน 5 ด้าน นักเรียน'!N5+'ประเมิน 5 ด้านครูที่ปรึกษา'!N5+'ประเมิน 5 ด้านผู้ปกครอง'!N5)&lt;=10,"เสี่ยง","มีปัญหา"))</f>
        <v>ปกติ</v>
      </c>
      <c r="L5" s="126" t="str">
        <f>IF(('ประเมิน 5 ด้าน นักเรียน'!P5+'ประเมิน 5 ด้านครูที่ปรึกษา'!P5+'ประเมิน 5 ด้านผู้ปกครอง'!P5)&lt;=46,"ปกติ",IF(('ประเมิน 5 ด้าน นักเรียน'!P5+'ประเมิน 5 ด้านครูที่ปรึกษา'!P5+'ประเมิน 5 ด้านผู้ปกครอง'!P5)&lt;=52,"เสี่ยง","มีปัญหา"))</f>
        <v>ปกติ</v>
      </c>
      <c r="M5" s="126" t="str">
        <f>IF(('ประเมิน 5 ด้าน นักเรียน'!R5+'ประเมิน 5 ด้านครูที่ปรึกษา'!R5+'ประเมิน 5 ด้านผู้ปกครอง'!R5)&gt;12,"มีจุดแข็ง","ไม่มีจุดแข็ง")</f>
        <v>มีจุดแข็ง</v>
      </c>
    </row>
    <row r="6" spans="1:13" ht="19.350000000000001" customHeight="1" x14ac:dyDescent="0.5">
      <c r="A6" s="51" t="str">
        <f>นักเรียนประเมิน!A6</f>
        <v>3</v>
      </c>
      <c r="B6" s="51">
        <f>นักเรียนประเมิน!B6</f>
        <v>0</v>
      </c>
      <c r="C6" s="51">
        <f>นักเรียนประเมิน!C6</f>
        <v>0</v>
      </c>
      <c r="D6" s="52" t="str">
        <f>นักเรียนประเมิน!D6</f>
        <v>เด็กชาย</v>
      </c>
      <c r="E6" s="53" t="str">
        <f>นักเรียนประเมิน!E6</f>
        <v>ชยพล</v>
      </c>
      <c r="F6" s="54" t="str">
        <f>นักเรียนประเมิน!F6</f>
        <v>มณีพรหม</v>
      </c>
      <c r="G6" s="126" t="str">
        <f>ครูประเมินนักเรียน!G6</f>
        <v>ชาย</v>
      </c>
      <c r="H6" s="126" t="str">
        <f>IF(('ประเมิน 5 ด้าน นักเรียน'!H6+'ประเมิน 5 ด้านครูที่ปรึกษา'!H6+'ประเมิน 5 ด้านผู้ปกครอง'!H6)&lt;=11,"ปกติ",IF(('ประเมิน 5 ด้าน นักเรียน'!H6+'ประเมิน 5 ด้านครูที่ปรึกษา'!H6+'ประเมิน 5 ด้านผู้ปกครอง'!H6)&lt;=14,"เสี่ยง","มีปัญหา"))</f>
        <v>ปกติ</v>
      </c>
      <c r="I6" s="126" t="str">
        <f>IF(('ประเมิน 5 ด้าน นักเรียน'!J6+'ประเมิน 5 ด้านครูที่ปรึกษา'!J6+'ประเมิน 5 ด้านผู้ปกครอง'!J6)&lt;=10,"ปกติ",IF(('ประเมิน 5 ด้าน นักเรียน'!J6+'ประเมิน 5 ด้านครูที่ปรึกษา'!J6+'ประเมิน 5 ด้านผู้ปกครอง'!J6)&lt;=13,"เสี่ยง","มีปัญหา"))</f>
        <v>ปกติ</v>
      </c>
      <c r="J6" s="126" t="str">
        <f>IF(('ประเมิน 5 ด้าน นักเรียน'!L6+'ประเมิน 5 ด้านครูที่ปรึกษา'!L6+'ประเมิน 5 ด้านผู้ปกครอง'!L6)&lt;=15,"ปกติ",IF(('ประเมิน 5 ด้าน นักเรียน'!L6+'ประเมิน 5 ด้านครูที่ปรึกษา'!L6+'ประเมิน 5 ด้านผู้ปกครอง'!L6)&lt;=18,"เสี่ยง","มีปัญหา"))</f>
        <v>ปกติ</v>
      </c>
      <c r="K6" s="126" t="str">
        <f>IF(('ประเมิน 5 ด้าน นักเรียน'!N6+'ประเมิน 5 ด้านครูที่ปรึกษา'!N6+'ประเมิน 5 ด้านผู้ปกครอง'!N6)&lt;=13,"ปกติ",IF(('ประเมิน 5 ด้าน นักเรียน'!N6+'ประเมิน 5 ด้านครูที่ปรึกษา'!N6+'ประเมิน 5 ด้านผู้ปกครอง'!N6)&lt;=10,"เสี่ยง","มีปัญหา"))</f>
        <v>ปกติ</v>
      </c>
      <c r="L6" s="126" t="str">
        <f>IF(('ประเมิน 5 ด้าน นักเรียน'!P6+'ประเมิน 5 ด้านครูที่ปรึกษา'!P6+'ประเมิน 5 ด้านผู้ปกครอง'!P6)&lt;=46,"ปกติ",IF(('ประเมิน 5 ด้าน นักเรียน'!P6+'ประเมิน 5 ด้านครูที่ปรึกษา'!P6+'ประเมิน 5 ด้านผู้ปกครอง'!P6)&lt;=52,"เสี่ยง","มีปัญหา"))</f>
        <v>ปกติ</v>
      </c>
      <c r="M6" s="126" t="str">
        <f>IF(('ประเมิน 5 ด้าน นักเรียน'!R6+'ประเมิน 5 ด้านครูที่ปรึกษา'!R6+'ประเมิน 5 ด้านผู้ปกครอง'!R6)&gt;12,"มีจุดแข็ง","ไม่มีจุดแข็ง")</f>
        <v>มีจุดแข็ง</v>
      </c>
    </row>
    <row r="7" spans="1:13" ht="19.350000000000001" customHeight="1" x14ac:dyDescent="0.5">
      <c r="A7" s="51" t="str">
        <f>นักเรียนประเมิน!A7</f>
        <v>4</v>
      </c>
      <c r="B7" s="51">
        <f>นักเรียนประเมิน!B7</f>
        <v>0</v>
      </c>
      <c r="C7" s="51">
        <f>นักเรียนประเมิน!C7</f>
        <v>0</v>
      </c>
      <c r="D7" s="52" t="str">
        <f>นักเรียนประเมิน!D7</f>
        <v>เด็กชาย</v>
      </c>
      <c r="E7" s="53" t="str">
        <f>นักเรียนประเมิน!E7</f>
        <v>ปณิธาน</v>
      </c>
      <c r="F7" s="54" t="str">
        <f>นักเรียนประเมิน!F7</f>
        <v>ชูเชิด</v>
      </c>
      <c r="G7" s="126" t="str">
        <f>ครูประเมินนักเรียน!G7</f>
        <v>ชาย</v>
      </c>
      <c r="H7" s="126" t="str">
        <f>IF(('ประเมิน 5 ด้าน นักเรียน'!H7+'ประเมิน 5 ด้านครูที่ปรึกษา'!H7+'ประเมิน 5 ด้านผู้ปกครอง'!H7)&lt;=11,"ปกติ",IF(('ประเมิน 5 ด้าน นักเรียน'!H7+'ประเมิน 5 ด้านครูที่ปรึกษา'!H7+'ประเมิน 5 ด้านผู้ปกครอง'!H7)&lt;=14,"เสี่ยง","มีปัญหา"))</f>
        <v>ปกติ</v>
      </c>
      <c r="I7" s="126" t="str">
        <f>IF(('ประเมิน 5 ด้าน นักเรียน'!J7+'ประเมิน 5 ด้านครูที่ปรึกษา'!J7+'ประเมิน 5 ด้านผู้ปกครอง'!J7)&lt;=10,"ปกติ",IF(('ประเมิน 5 ด้าน นักเรียน'!J7+'ประเมิน 5 ด้านครูที่ปรึกษา'!J7+'ประเมิน 5 ด้านผู้ปกครอง'!J7)&lt;=13,"เสี่ยง","มีปัญหา"))</f>
        <v>ปกติ</v>
      </c>
      <c r="J7" s="126" t="str">
        <f>IF(('ประเมิน 5 ด้าน นักเรียน'!L7+'ประเมิน 5 ด้านครูที่ปรึกษา'!L7+'ประเมิน 5 ด้านผู้ปกครอง'!L7)&lt;=15,"ปกติ",IF(('ประเมิน 5 ด้าน นักเรียน'!L7+'ประเมิน 5 ด้านครูที่ปรึกษา'!L7+'ประเมิน 5 ด้านผู้ปกครอง'!L7)&lt;=18,"เสี่ยง","มีปัญหา"))</f>
        <v>ปกติ</v>
      </c>
      <c r="K7" s="126" t="str">
        <f>IF(('ประเมิน 5 ด้าน นักเรียน'!N7+'ประเมิน 5 ด้านครูที่ปรึกษา'!N7+'ประเมิน 5 ด้านผู้ปกครอง'!N7)&lt;=13,"ปกติ",IF(('ประเมิน 5 ด้าน นักเรียน'!N7+'ประเมิน 5 ด้านครูที่ปรึกษา'!N7+'ประเมิน 5 ด้านผู้ปกครอง'!N7)&lt;=10,"เสี่ยง","มีปัญหา"))</f>
        <v>ปกติ</v>
      </c>
      <c r="L7" s="126" t="str">
        <f>IF(('ประเมิน 5 ด้าน นักเรียน'!P7+'ประเมิน 5 ด้านครูที่ปรึกษา'!P7+'ประเมิน 5 ด้านผู้ปกครอง'!P7)&lt;=46,"ปกติ",IF(('ประเมิน 5 ด้าน นักเรียน'!P7+'ประเมิน 5 ด้านครูที่ปรึกษา'!P7+'ประเมิน 5 ด้านผู้ปกครอง'!P7)&lt;=52,"เสี่ยง","มีปัญหา"))</f>
        <v>ปกติ</v>
      </c>
      <c r="M7" s="126" t="str">
        <f>IF(('ประเมิน 5 ด้าน นักเรียน'!R7+'ประเมิน 5 ด้านครูที่ปรึกษา'!R7+'ประเมิน 5 ด้านผู้ปกครอง'!R7)&gt;12,"มีจุดแข็ง","ไม่มีจุดแข็ง")</f>
        <v>มีจุดแข็ง</v>
      </c>
    </row>
    <row r="8" spans="1:13" ht="19.350000000000001" customHeight="1" x14ac:dyDescent="0.5">
      <c r="A8" s="51" t="str">
        <f>นักเรียนประเมิน!A8</f>
        <v>5</v>
      </c>
      <c r="B8" s="51">
        <f>นักเรียนประเมิน!B8</f>
        <v>0</v>
      </c>
      <c r="C8" s="51">
        <f>นักเรียนประเมิน!C8</f>
        <v>0</v>
      </c>
      <c r="D8" s="52" t="str">
        <f>นักเรียนประเมิน!D8</f>
        <v>เด็กชาย</v>
      </c>
      <c r="E8" s="53" t="str">
        <f>นักเรียนประเมิน!E8</f>
        <v>ธนพล</v>
      </c>
      <c r="F8" s="54" t="str">
        <f>นักเรียนประเมิน!F8</f>
        <v>เอียดกลาย</v>
      </c>
      <c r="G8" s="126" t="str">
        <f>ครูประเมินนักเรียน!G8</f>
        <v>ชาย</v>
      </c>
      <c r="H8" s="126" t="str">
        <f>IF(('ประเมิน 5 ด้าน นักเรียน'!H8+'ประเมิน 5 ด้านครูที่ปรึกษา'!H8+'ประเมิน 5 ด้านผู้ปกครอง'!H8)&lt;=11,"ปกติ",IF(('ประเมิน 5 ด้าน นักเรียน'!H8+'ประเมิน 5 ด้านครูที่ปรึกษา'!H8+'ประเมิน 5 ด้านผู้ปกครอง'!H8)&lt;=14,"เสี่ยง","มีปัญหา"))</f>
        <v>ปกติ</v>
      </c>
      <c r="I8" s="126" t="str">
        <f>IF(('ประเมิน 5 ด้าน นักเรียน'!J8+'ประเมิน 5 ด้านครูที่ปรึกษา'!J8+'ประเมิน 5 ด้านผู้ปกครอง'!J8)&lt;=10,"ปกติ",IF(('ประเมิน 5 ด้าน นักเรียน'!J8+'ประเมิน 5 ด้านครูที่ปรึกษา'!J8+'ประเมิน 5 ด้านผู้ปกครอง'!J8)&lt;=13,"เสี่ยง","มีปัญหา"))</f>
        <v>ปกติ</v>
      </c>
      <c r="J8" s="126" t="e">
        <f>IF(('ประเมิน 5 ด้าน นักเรียน'!L8+'ประเมิน 5 ด้านครูที่ปรึกษา'!L8+'ประเมิน 5 ด้านผู้ปกครอง'!L8)&lt;=15,"ปกติ",IF(('ประเมิน 5 ด้าน นักเรียน'!L8+'ประเมิน 5 ด้านครูที่ปรึกษา'!L8+'ประเมิน 5 ด้านผู้ปกครอง'!L8)&lt;=18,"เสี่ยง","มีปัญหา"))</f>
        <v>#VALUE!</v>
      </c>
      <c r="K8" s="126" t="str">
        <f>IF(('ประเมิน 5 ด้าน นักเรียน'!N8+'ประเมิน 5 ด้านครูที่ปรึกษา'!N8+'ประเมิน 5 ด้านผู้ปกครอง'!N8)&lt;=13,"ปกติ",IF(('ประเมิน 5 ด้าน นักเรียน'!N8+'ประเมิน 5 ด้านครูที่ปรึกษา'!N8+'ประเมิน 5 ด้านผู้ปกครอง'!N8)&lt;=10,"เสี่ยง","มีปัญหา"))</f>
        <v>ปกติ</v>
      </c>
      <c r="L8" s="126" t="e">
        <f>IF(('ประเมิน 5 ด้าน นักเรียน'!P8+'ประเมิน 5 ด้านครูที่ปรึกษา'!P8+'ประเมิน 5 ด้านผู้ปกครอง'!P8)&lt;=46,"ปกติ",IF(('ประเมิน 5 ด้าน นักเรียน'!P8+'ประเมิน 5 ด้านครูที่ปรึกษา'!P8+'ประเมิน 5 ด้านผู้ปกครอง'!P8)&lt;=52,"เสี่ยง","มีปัญหา"))</f>
        <v>#VALUE!</v>
      </c>
      <c r="M8" s="126" t="str">
        <f>IF(('ประเมิน 5 ด้าน นักเรียน'!R8+'ประเมิน 5 ด้านครูที่ปรึกษา'!R8+'ประเมิน 5 ด้านผู้ปกครอง'!R8)&gt;12,"มีจุดแข็ง","ไม่มีจุดแข็ง")</f>
        <v>มีจุดแข็ง</v>
      </c>
    </row>
    <row r="9" spans="1:13" ht="19.350000000000001" customHeight="1" x14ac:dyDescent="0.5">
      <c r="A9" s="51" t="str">
        <f>นักเรียนประเมิน!A9</f>
        <v>6</v>
      </c>
      <c r="B9" s="51">
        <f>นักเรียนประเมิน!B9</f>
        <v>0</v>
      </c>
      <c r="C9" s="51">
        <f>นักเรียนประเมิน!C9</f>
        <v>0</v>
      </c>
      <c r="D9" s="52">
        <f>นักเรียนประเมิน!D9</f>
        <v>0</v>
      </c>
      <c r="E9" s="53">
        <f>นักเรียนประเมิน!E9</f>
        <v>0</v>
      </c>
      <c r="F9" s="54">
        <f>นักเรียนประเมิน!F9</f>
        <v>0</v>
      </c>
      <c r="G9" s="126" t="str">
        <f>ครูประเมินนักเรียน!G9</f>
        <v>หญิง</v>
      </c>
      <c r="H9" s="126" t="e">
        <f>IF(('ประเมิน 5 ด้าน นักเรียน'!H9+'ประเมิน 5 ด้านครูที่ปรึกษา'!H9+'ประเมิน 5 ด้านผู้ปกครอง'!H9)&lt;=11,"ปกติ",IF(('ประเมิน 5 ด้าน นักเรียน'!H9+'ประเมิน 5 ด้านครูที่ปรึกษา'!H9+'ประเมิน 5 ด้านผู้ปกครอง'!H9)&lt;=14,"เสี่ยง","มีปัญหา"))</f>
        <v>#VALUE!</v>
      </c>
      <c r="I9" s="126" t="e">
        <f>IF(('ประเมิน 5 ด้าน นักเรียน'!J9+'ประเมิน 5 ด้านครูที่ปรึกษา'!J9+'ประเมิน 5 ด้านผู้ปกครอง'!J9)&lt;=10,"ปกติ",IF(('ประเมิน 5 ด้าน นักเรียน'!J9+'ประเมิน 5 ด้านครูที่ปรึกษา'!J9+'ประเมิน 5 ด้านผู้ปกครอง'!J9)&lt;=13,"เสี่ยง","มีปัญหา"))</f>
        <v>#VALUE!</v>
      </c>
      <c r="J9" s="126" t="e">
        <f>IF(('ประเมิน 5 ด้าน นักเรียน'!L9+'ประเมิน 5 ด้านครูที่ปรึกษา'!L9+'ประเมิน 5 ด้านผู้ปกครอง'!L9)&lt;=15,"ปกติ",IF(('ประเมิน 5 ด้าน นักเรียน'!L9+'ประเมิน 5 ด้านครูที่ปรึกษา'!L9+'ประเมิน 5 ด้านผู้ปกครอง'!L9)&lt;=18,"เสี่ยง","มีปัญหา"))</f>
        <v>#VALUE!</v>
      </c>
      <c r="K9" s="126" t="e">
        <f>IF(('ประเมิน 5 ด้าน นักเรียน'!N9+'ประเมิน 5 ด้านครูที่ปรึกษา'!N9+'ประเมิน 5 ด้านผู้ปกครอง'!N9)&lt;=13,"ปกติ",IF(('ประเมิน 5 ด้าน นักเรียน'!N9+'ประเมิน 5 ด้านครูที่ปรึกษา'!N9+'ประเมิน 5 ด้านผู้ปกครอง'!N9)&lt;=10,"เสี่ยง","มีปัญหา"))</f>
        <v>#VALUE!</v>
      </c>
      <c r="L9" s="126" t="e">
        <f>IF(('ประเมิน 5 ด้าน นักเรียน'!P9+'ประเมิน 5 ด้านครูที่ปรึกษา'!P9+'ประเมิน 5 ด้านผู้ปกครอง'!P9)&lt;=46,"ปกติ",IF(('ประเมิน 5 ด้าน นักเรียน'!P9+'ประเมิน 5 ด้านครูที่ปรึกษา'!P9+'ประเมิน 5 ด้านผู้ปกครอง'!P9)&lt;=52,"เสี่ยง","มีปัญหา"))</f>
        <v>#VALUE!</v>
      </c>
      <c r="M9" s="126" t="e">
        <f>IF(('ประเมิน 5 ด้าน นักเรียน'!R9+'ประเมิน 5 ด้านครูที่ปรึกษา'!R9+'ประเมิน 5 ด้านผู้ปกครอง'!R9)&gt;12,"มีจุดแข็ง","ไม่มีจุดแข็ง")</f>
        <v>#VALUE!</v>
      </c>
    </row>
    <row r="10" spans="1:13" ht="19.350000000000001" customHeight="1" x14ac:dyDescent="0.5">
      <c r="A10" s="51" t="str">
        <f>นักเรียนประเมิน!A10</f>
        <v>7</v>
      </c>
      <c r="B10" s="51">
        <f>นักเรียนประเมิน!B10</f>
        <v>0</v>
      </c>
      <c r="C10" s="51">
        <f>นักเรียนประเมิน!C10</f>
        <v>0</v>
      </c>
      <c r="D10" s="52" t="str">
        <f>นักเรียนประเมิน!D10</f>
        <v>เด็กหญิง</v>
      </c>
      <c r="E10" s="53" t="str">
        <f>นักเรียนประเมิน!E10</f>
        <v>วรรณวนัช</v>
      </c>
      <c r="F10" s="54" t="str">
        <f>นักเรียนประเมิน!F10</f>
        <v>เทพศรี</v>
      </c>
      <c r="G10" s="126" t="str">
        <f>ครูประเมินนักเรียน!G10</f>
        <v>หญิง</v>
      </c>
      <c r="H10" s="126" t="str">
        <f>IF(('ประเมิน 5 ด้าน นักเรียน'!H10+'ประเมิน 5 ด้านครูที่ปรึกษา'!H10+'ประเมิน 5 ด้านผู้ปกครอง'!H10)&lt;=11,"ปกติ",IF(('ประเมิน 5 ด้าน นักเรียน'!H10+'ประเมิน 5 ด้านครูที่ปรึกษา'!H10+'ประเมิน 5 ด้านผู้ปกครอง'!H10)&lt;=14,"เสี่ยง","มีปัญหา"))</f>
        <v>ปกติ</v>
      </c>
      <c r="I10" s="126" t="str">
        <f>IF(('ประเมิน 5 ด้าน นักเรียน'!J10+'ประเมิน 5 ด้านครูที่ปรึกษา'!J10+'ประเมิน 5 ด้านผู้ปกครอง'!J10)&lt;=10,"ปกติ",IF(('ประเมิน 5 ด้าน นักเรียน'!J10+'ประเมิน 5 ด้านครูที่ปรึกษา'!J10+'ประเมิน 5 ด้านผู้ปกครอง'!J10)&lt;=13,"เสี่ยง","มีปัญหา"))</f>
        <v>ปกติ</v>
      </c>
      <c r="J10" s="126" t="str">
        <f>IF(('ประเมิน 5 ด้าน นักเรียน'!L10+'ประเมิน 5 ด้านครูที่ปรึกษา'!L10+'ประเมิน 5 ด้านผู้ปกครอง'!L10)&lt;=15,"ปกติ",IF(('ประเมิน 5 ด้าน นักเรียน'!L10+'ประเมิน 5 ด้านครูที่ปรึกษา'!L10+'ประเมิน 5 ด้านผู้ปกครอง'!L10)&lt;=18,"เสี่ยง","มีปัญหา"))</f>
        <v>ปกติ</v>
      </c>
      <c r="K10" s="126" t="str">
        <f>IF(('ประเมิน 5 ด้าน นักเรียน'!N10+'ประเมิน 5 ด้านครูที่ปรึกษา'!N10+'ประเมิน 5 ด้านผู้ปกครอง'!N10)&lt;=13,"ปกติ",IF(('ประเมิน 5 ด้าน นักเรียน'!N10+'ประเมิน 5 ด้านครูที่ปรึกษา'!N10+'ประเมิน 5 ด้านผู้ปกครอง'!N10)&lt;=10,"เสี่ยง","มีปัญหา"))</f>
        <v>ปกติ</v>
      </c>
      <c r="L10" s="126" t="str">
        <f>IF(('ประเมิน 5 ด้าน นักเรียน'!P10+'ประเมิน 5 ด้านครูที่ปรึกษา'!P10+'ประเมิน 5 ด้านผู้ปกครอง'!P10)&lt;=46,"ปกติ",IF(('ประเมิน 5 ด้าน นักเรียน'!P10+'ประเมิน 5 ด้านครูที่ปรึกษา'!P10+'ประเมิน 5 ด้านผู้ปกครอง'!P10)&lt;=52,"เสี่ยง","มีปัญหา"))</f>
        <v>ปกติ</v>
      </c>
      <c r="M10" s="126" t="str">
        <f>IF(('ประเมิน 5 ด้าน นักเรียน'!R10+'ประเมิน 5 ด้านครูที่ปรึกษา'!R10+'ประเมิน 5 ด้านผู้ปกครอง'!R10)&gt;12,"มีจุดแข็ง","ไม่มีจุดแข็ง")</f>
        <v>มีจุดแข็ง</v>
      </c>
    </row>
    <row r="11" spans="1:13" ht="19.350000000000001" customHeight="1" x14ac:dyDescent="0.5">
      <c r="A11" s="51" t="str">
        <f>นักเรียนประเมิน!A11</f>
        <v>8</v>
      </c>
      <c r="B11" s="51">
        <f>นักเรียนประเมิน!B11</f>
        <v>0</v>
      </c>
      <c r="C11" s="51">
        <f>นักเรียนประเมิน!C11</f>
        <v>0</v>
      </c>
      <c r="D11" s="52" t="str">
        <f>นักเรียนประเมิน!D11</f>
        <v>เด็กหญิง</v>
      </c>
      <c r="E11" s="53" t="str">
        <f>นักเรียนประเมิน!E11</f>
        <v>ศิรินภา</v>
      </c>
      <c r="F11" s="54" t="str">
        <f>นักเรียนประเมิน!F11</f>
        <v>ไชยบุตร</v>
      </c>
      <c r="G11" s="126" t="str">
        <f>ครูประเมินนักเรียน!G11</f>
        <v>หญิง</v>
      </c>
      <c r="H11" s="126" t="str">
        <f>IF(('ประเมิน 5 ด้าน นักเรียน'!H11+'ประเมิน 5 ด้านครูที่ปรึกษา'!H11+'ประเมิน 5 ด้านผู้ปกครอง'!H11)&lt;=11,"ปกติ",IF(('ประเมิน 5 ด้าน นักเรียน'!H11+'ประเมิน 5 ด้านครูที่ปรึกษา'!H11+'ประเมิน 5 ด้านผู้ปกครอง'!H11)&lt;=14,"เสี่ยง","มีปัญหา"))</f>
        <v>ปกติ</v>
      </c>
      <c r="I11" s="126" t="str">
        <f>IF(('ประเมิน 5 ด้าน นักเรียน'!J11+'ประเมิน 5 ด้านครูที่ปรึกษา'!J11+'ประเมิน 5 ด้านผู้ปกครอง'!J11)&lt;=10,"ปกติ",IF(('ประเมิน 5 ด้าน นักเรียน'!J11+'ประเมิน 5 ด้านครูที่ปรึกษา'!J11+'ประเมิน 5 ด้านผู้ปกครอง'!J11)&lt;=13,"เสี่ยง","มีปัญหา"))</f>
        <v>ปกติ</v>
      </c>
      <c r="J11" s="126" t="str">
        <f>IF(('ประเมิน 5 ด้าน นักเรียน'!L11+'ประเมิน 5 ด้านครูที่ปรึกษา'!L11+'ประเมิน 5 ด้านผู้ปกครอง'!L11)&lt;=15,"ปกติ",IF(('ประเมิน 5 ด้าน นักเรียน'!L11+'ประเมิน 5 ด้านครูที่ปรึกษา'!L11+'ประเมิน 5 ด้านผู้ปกครอง'!L11)&lt;=18,"เสี่ยง","มีปัญหา"))</f>
        <v>ปกติ</v>
      </c>
      <c r="K11" s="126" t="str">
        <f>IF(('ประเมิน 5 ด้าน นักเรียน'!N11+'ประเมิน 5 ด้านครูที่ปรึกษา'!N11+'ประเมิน 5 ด้านผู้ปกครอง'!N11)&lt;=13,"ปกติ",IF(('ประเมิน 5 ด้าน นักเรียน'!N11+'ประเมิน 5 ด้านครูที่ปรึกษา'!N11+'ประเมิน 5 ด้านผู้ปกครอง'!N11)&lt;=10,"เสี่ยง","มีปัญหา"))</f>
        <v>ปกติ</v>
      </c>
      <c r="L11" s="126" t="str">
        <f>IF(('ประเมิน 5 ด้าน นักเรียน'!P11+'ประเมิน 5 ด้านครูที่ปรึกษา'!P11+'ประเมิน 5 ด้านผู้ปกครอง'!P11)&lt;=46,"ปกติ",IF(('ประเมิน 5 ด้าน นักเรียน'!P11+'ประเมิน 5 ด้านครูที่ปรึกษา'!P11+'ประเมิน 5 ด้านผู้ปกครอง'!P11)&lt;=52,"เสี่ยง","มีปัญหา"))</f>
        <v>ปกติ</v>
      </c>
      <c r="M11" s="126" t="str">
        <f>IF(('ประเมิน 5 ด้าน นักเรียน'!R11+'ประเมิน 5 ด้านครูที่ปรึกษา'!R11+'ประเมิน 5 ด้านผู้ปกครอง'!R11)&gt;12,"มีจุดแข็ง","ไม่มีจุดแข็ง")</f>
        <v>มีจุดแข็ง</v>
      </c>
    </row>
    <row r="12" spans="1:13" ht="19.350000000000001" customHeight="1" x14ac:dyDescent="0.5">
      <c r="A12" s="51" t="str">
        <f>นักเรียนประเมิน!A12</f>
        <v>9</v>
      </c>
      <c r="B12" s="51">
        <f>นักเรียนประเมิน!B12</f>
        <v>0</v>
      </c>
      <c r="C12" s="51">
        <f>นักเรียนประเมิน!C12</f>
        <v>0</v>
      </c>
      <c r="D12" s="52" t="str">
        <f>นักเรียนประเมิน!D12</f>
        <v>เด็กหญิง</v>
      </c>
      <c r="E12" s="53" t="str">
        <f>นักเรียนประเมิน!E12</f>
        <v>วรรณิศา</v>
      </c>
      <c r="F12" s="54" t="str">
        <f>นักเรียนประเมิน!F12</f>
        <v>บัวแดง</v>
      </c>
      <c r="G12" s="126" t="str">
        <f>ครูประเมินนักเรียน!G12</f>
        <v>หญิง</v>
      </c>
      <c r="H12" s="126" t="str">
        <f>IF(('ประเมิน 5 ด้าน นักเรียน'!H12+'ประเมิน 5 ด้านครูที่ปรึกษา'!H12+'ประเมิน 5 ด้านผู้ปกครอง'!H12)&lt;=11,"ปกติ",IF(('ประเมิน 5 ด้าน นักเรียน'!H12+'ประเมิน 5 ด้านครูที่ปรึกษา'!H12+'ประเมิน 5 ด้านผู้ปกครอง'!H12)&lt;=14,"เสี่ยง","มีปัญหา"))</f>
        <v>เสี่ยง</v>
      </c>
      <c r="I12" s="126" t="str">
        <f>IF(('ประเมิน 5 ด้าน นักเรียน'!J12+'ประเมิน 5 ด้านครูที่ปรึกษา'!J12+'ประเมิน 5 ด้านผู้ปกครอง'!J12)&lt;=10,"ปกติ",IF(('ประเมิน 5 ด้าน นักเรียน'!J12+'ประเมิน 5 ด้านครูที่ปรึกษา'!J12+'ประเมิน 5 ด้านผู้ปกครอง'!J12)&lt;=13,"เสี่ยง","มีปัญหา"))</f>
        <v>ปกติ</v>
      </c>
      <c r="J12" s="126" t="str">
        <f>IF(('ประเมิน 5 ด้าน นักเรียน'!L12+'ประเมิน 5 ด้านครูที่ปรึกษา'!L12+'ประเมิน 5 ด้านผู้ปกครอง'!L12)&lt;=15,"ปกติ",IF(('ประเมิน 5 ด้าน นักเรียน'!L12+'ประเมิน 5 ด้านครูที่ปรึกษา'!L12+'ประเมิน 5 ด้านผู้ปกครอง'!L12)&lt;=18,"เสี่ยง","มีปัญหา"))</f>
        <v>ปกติ</v>
      </c>
      <c r="K12" s="126" t="str">
        <f>IF(('ประเมิน 5 ด้าน นักเรียน'!N12+'ประเมิน 5 ด้านครูที่ปรึกษา'!N12+'ประเมิน 5 ด้านผู้ปกครอง'!N12)&lt;=13,"ปกติ",IF(('ประเมิน 5 ด้าน นักเรียน'!N12+'ประเมิน 5 ด้านครูที่ปรึกษา'!N12+'ประเมิน 5 ด้านผู้ปกครอง'!N12)&lt;=10,"เสี่ยง","มีปัญหา"))</f>
        <v>มีปัญหา</v>
      </c>
      <c r="L12" s="126" t="str">
        <f>IF(('ประเมิน 5 ด้าน นักเรียน'!P12+'ประเมิน 5 ด้านครูที่ปรึกษา'!P12+'ประเมิน 5 ด้านผู้ปกครอง'!P12)&lt;=46,"ปกติ",IF(('ประเมิน 5 ด้าน นักเรียน'!P12+'ประเมิน 5 ด้านครูที่ปรึกษา'!P12+'ประเมิน 5 ด้านผู้ปกครอง'!P12)&lt;=52,"เสี่ยง","มีปัญหา"))</f>
        <v>ปกติ</v>
      </c>
      <c r="M12" s="126" t="str">
        <f>IF(('ประเมิน 5 ด้าน นักเรียน'!R12+'ประเมิน 5 ด้านครูที่ปรึกษา'!R12+'ประเมิน 5 ด้านผู้ปกครอง'!R12)&gt;12,"มีจุดแข็ง","ไม่มีจุดแข็ง")</f>
        <v>มีจุดแข็ง</v>
      </c>
    </row>
    <row r="13" spans="1:13" ht="19.350000000000001" customHeight="1" x14ac:dyDescent="0.5">
      <c r="A13" s="51" t="str">
        <f>นักเรียนประเมิน!A13</f>
        <v>10</v>
      </c>
      <c r="B13" s="51">
        <f>นักเรียนประเมิน!B13</f>
        <v>0</v>
      </c>
      <c r="C13" s="51">
        <f>นักเรียนประเมิน!C13</f>
        <v>0</v>
      </c>
      <c r="D13" s="52" t="str">
        <f>นักเรียนประเมิน!D13</f>
        <v>เด็กหญิง</v>
      </c>
      <c r="E13" s="53" t="str">
        <f>นักเรียนประเมิน!E13</f>
        <v>เพชรพัยฬิล</v>
      </c>
      <c r="F13" s="54" t="str">
        <f>นักเรียนประเมิน!F13</f>
        <v>สังข์คง</v>
      </c>
      <c r="G13" s="126" t="str">
        <f>ครูประเมินนักเรียน!G13</f>
        <v>หญิง</v>
      </c>
      <c r="H13" s="126" t="str">
        <f>IF(('ประเมิน 5 ด้าน นักเรียน'!H13+'ประเมิน 5 ด้านครูที่ปรึกษา'!H13+'ประเมิน 5 ด้านผู้ปกครอง'!H13)&lt;=11,"ปกติ",IF(('ประเมิน 5 ด้าน นักเรียน'!H13+'ประเมิน 5 ด้านครูที่ปรึกษา'!H13+'ประเมิน 5 ด้านผู้ปกครอง'!H13)&lt;=14,"เสี่ยง","มีปัญหา"))</f>
        <v>ปกติ</v>
      </c>
      <c r="I13" s="126" t="str">
        <f>IF(('ประเมิน 5 ด้าน นักเรียน'!J13+'ประเมิน 5 ด้านครูที่ปรึกษา'!J13+'ประเมิน 5 ด้านผู้ปกครอง'!J13)&lt;=10,"ปกติ",IF(('ประเมิน 5 ด้าน นักเรียน'!J13+'ประเมิน 5 ด้านครูที่ปรึกษา'!J13+'ประเมิน 5 ด้านผู้ปกครอง'!J13)&lt;=13,"เสี่ยง","มีปัญหา"))</f>
        <v>ปกติ</v>
      </c>
      <c r="J13" s="126" t="str">
        <f>IF(('ประเมิน 5 ด้าน นักเรียน'!L13+'ประเมิน 5 ด้านครูที่ปรึกษา'!L13+'ประเมิน 5 ด้านผู้ปกครอง'!L13)&lt;=15,"ปกติ",IF(('ประเมิน 5 ด้าน นักเรียน'!L13+'ประเมิน 5 ด้านครูที่ปรึกษา'!L13+'ประเมิน 5 ด้านผู้ปกครอง'!L13)&lt;=18,"เสี่ยง","มีปัญหา"))</f>
        <v>ปกติ</v>
      </c>
      <c r="K13" s="126" t="str">
        <f>IF(('ประเมิน 5 ด้าน นักเรียน'!N13+'ประเมิน 5 ด้านครูที่ปรึกษา'!N13+'ประเมิน 5 ด้านผู้ปกครอง'!N13)&lt;=13,"ปกติ",IF(('ประเมิน 5 ด้าน นักเรียน'!N13+'ประเมิน 5 ด้านครูที่ปรึกษา'!N13+'ประเมิน 5 ด้านผู้ปกครอง'!N13)&lt;=10,"เสี่ยง","มีปัญหา"))</f>
        <v>ปกติ</v>
      </c>
      <c r="L13" s="126" t="str">
        <f>IF(('ประเมิน 5 ด้าน นักเรียน'!P13+'ประเมิน 5 ด้านครูที่ปรึกษา'!P13+'ประเมิน 5 ด้านผู้ปกครอง'!P13)&lt;=46,"ปกติ",IF(('ประเมิน 5 ด้าน นักเรียน'!P13+'ประเมิน 5 ด้านครูที่ปรึกษา'!P13+'ประเมิน 5 ด้านผู้ปกครอง'!P13)&lt;=52,"เสี่ยง","มีปัญหา"))</f>
        <v>ปกติ</v>
      </c>
      <c r="M13" s="126" t="str">
        <f>IF(('ประเมิน 5 ด้าน นักเรียน'!R13+'ประเมิน 5 ด้านครูที่ปรึกษา'!R13+'ประเมิน 5 ด้านผู้ปกครอง'!R13)&gt;12,"มีจุดแข็ง","ไม่มีจุดแข็ง")</f>
        <v>มีจุดแข็ง</v>
      </c>
    </row>
    <row r="14" spans="1:13" ht="19.350000000000001" customHeight="1" x14ac:dyDescent="0.5">
      <c r="A14" s="51" t="str">
        <f>นักเรียนประเมิน!A14</f>
        <v>11</v>
      </c>
      <c r="B14" s="51">
        <f>นักเรียนประเมิน!B14</f>
        <v>0</v>
      </c>
      <c r="C14" s="51">
        <f>นักเรียนประเมิน!C14</f>
        <v>0</v>
      </c>
      <c r="D14" s="52" t="str">
        <f>นักเรียนประเมิน!D14</f>
        <v>เด็กหญิง</v>
      </c>
      <c r="E14" s="53" t="str">
        <f>นักเรียนประเมิน!E14</f>
        <v>อรณิชา</v>
      </c>
      <c r="F14" s="54" t="str">
        <f>นักเรียนประเมิน!F14</f>
        <v>มุสิกจินดา</v>
      </c>
      <c r="G14" s="126" t="str">
        <f>ครูประเมินนักเรียน!G14</f>
        <v>หญิง</v>
      </c>
      <c r="H14" s="126" t="str">
        <f>IF(('ประเมิน 5 ด้าน นักเรียน'!H14+'ประเมิน 5 ด้านครูที่ปรึกษา'!H14+'ประเมิน 5 ด้านผู้ปกครอง'!H14)&lt;=11,"ปกติ",IF(('ประเมิน 5 ด้าน นักเรียน'!H14+'ประเมิน 5 ด้านครูที่ปรึกษา'!H14+'ประเมิน 5 ด้านผู้ปกครอง'!H14)&lt;=14,"เสี่ยง","มีปัญหา"))</f>
        <v>ปกติ</v>
      </c>
      <c r="I14" s="126" t="str">
        <f>IF(('ประเมิน 5 ด้าน นักเรียน'!J14+'ประเมิน 5 ด้านครูที่ปรึกษา'!J14+'ประเมิน 5 ด้านผู้ปกครอง'!J14)&lt;=10,"ปกติ",IF(('ประเมิน 5 ด้าน นักเรียน'!J14+'ประเมิน 5 ด้านครูที่ปรึกษา'!J14+'ประเมิน 5 ด้านผู้ปกครอง'!J14)&lt;=13,"เสี่ยง","มีปัญหา"))</f>
        <v>ปกติ</v>
      </c>
      <c r="J14" s="126" t="str">
        <f>IF(('ประเมิน 5 ด้าน นักเรียน'!L14+'ประเมิน 5 ด้านครูที่ปรึกษา'!L14+'ประเมิน 5 ด้านผู้ปกครอง'!L14)&lt;=15,"ปกติ",IF(('ประเมิน 5 ด้าน นักเรียน'!L14+'ประเมิน 5 ด้านครูที่ปรึกษา'!L14+'ประเมิน 5 ด้านผู้ปกครอง'!L14)&lt;=18,"เสี่ยง","มีปัญหา"))</f>
        <v>ปกติ</v>
      </c>
      <c r="K14" s="126" t="str">
        <f>IF(('ประเมิน 5 ด้าน นักเรียน'!N14+'ประเมิน 5 ด้านครูที่ปรึกษา'!N14+'ประเมิน 5 ด้านผู้ปกครอง'!N14)&lt;=13,"ปกติ",IF(('ประเมิน 5 ด้าน นักเรียน'!N14+'ประเมิน 5 ด้านครูที่ปรึกษา'!N14+'ประเมิน 5 ด้านผู้ปกครอง'!N14)&lt;=10,"เสี่ยง","มีปัญหา"))</f>
        <v>ปกติ</v>
      </c>
      <c r="L14" s="126" t="str">
        <f>IF(('ประเมิน 5 ด้าน นักเรียน'!P14+'ประเมิน 5 ด้านครูที่ปรึกษา'!P14+'ประเมิน 5 ด้านผู้ปกครอง'!P14)&lt;=46,"ปกติ",IF(('ประเมิน 5 ด้าน นักเรียน'!P14+'ประเมิน 5 ด้านครูที่ปรึกษา'!P14+'ประเมิน 5 ด้านผู้ปกครอง'!P14)&lt;=52,"เสี่ยง","มีปัญหา"))</f>
        <v>ปกติ</v>
      </c>
      <c r="M14" s="126" t="str">
        <f>IF(('ประเมิน 5 ด้าน นักเรียน'!R14+'ประเมิน 5 ด้านครูที่ปรึกษา'!R14+'ประเมิน 5 ด้านผู้ปกครอง'!R14)&gt;12,"มีจุดแข็ง","ไม่มีจุดแข็ง")</f>
        <v>มีจุดแข็ง</v>
      </c>
    </row>
    <row r="15" spans="1:13" ht="19.350000000000001" customHeight="1" x14ac:dyDescent="0.5">
      <c r="A15" s="51" t="str">
        <f>นักเรียนประเมิน!A15</f>
        <v>12</v>
      </c>
      <c r="B15" s="51">
        <f>นักเรียนประเมิน!B15</f>
        <v>0</v>
      </c>
      <c r="C15" s="51">
        <f>นักเรียนประเมิน!C15</f>
        <v>0</v>
      </c>
      <c r="D15" s="52" t="str">
        <f>นักเรียนประเมิน!D15</f>
        <v>เด็กหญิง</v>
      </c>
      <c r="E15" s="53" t="str">
        <f>นักเรียนประเมิน!E15</f>
        <v>คณพร</v>
      </c>
      <c r="F15" s="54" t="str">
        <f>นักเรียนประเมิน!F15</f>
        <v>บุญตามช่วย</v>
      </c>
      <c r="G15" s="126" t="str">
        <f>ครูประเมินนักเรียน!G15</f>
        <v>หญิง</v>
      </c>
      <c r="H15" s="126" t="str">
        <f>IF(('ประเมิน 5 ด้าน นักเรียน'!H15+'ประเมิน 5 ด้านครูที่ปรึกษา'!H15+'ประเมิน 5 ด้านผู้ปกครอง'!H15)&lt;=11,"ปกติ",IF(('ประเมิน 5 ด้าน นักเรียน'!H15+'ประเมิน 5 ด้านครูที่ปรึกษา'!H15+'ประเมิน 5 ด้านผู้ปกครอง'!H15)&lt;=14,"เสี่ยง","มีปัญหา"))</f>
        <v>ปกติ</v>
      </c>
      <c r="I15" s="126" t="str">
        <f>IF(('ประเมิน 5 ด้าน นักเรียน'!J15+'ประเมิน 5 ด้านครูที่ปรึกษา'!J15+'ประเมิน 5 ด้านผู้ปกครอง'!J15)&lt;=10,"ปกติ",IF(('ประเมิน 5 ด้าน นักเรียน'!J15+'ประเมิน 5 ด้านครูที่ปรึกษา'!J15+'ประเมิน 5 ด้านผู้ปกครอง'!J15)&lt;=13,"เสี่ยง","มีปัญหา"))</f>
        <v>ปกติ</v>
      </c>
      <c r="J15" s="126" t="str">
        <f>IF(('ประเมิน 5 ด้าน นักเรียน'!L15+'ประเมิน 5 ด้านครูที่ปรึกษา'!L15+'ประเมิน 5 ด้านผู้ปกครอง'!L15)&lt;=15,"ปกติ",IF(('ประเมิน 5 ด้าน นักเรียน'!L15+'ประเมิน 5 ด้านครูที่ปรึกษา'!L15+'ประเมิน 5 ด้านผู้ปกครอง'!L15)&lt;=18,"เสี่ยง","มีปัญหา"))</f>
        <v>ปกติ</v>
      </c>
      <c r="K15" s="126" t="str">
        <f>IF(('ประเมิน 5 ด้าน นักเรียน'!N15+'ประเมิน 5 ด้านครูที่ปรึกษา'!N15+'ประเมิน 5 ด้านผู้ปกครอง'!N15)&lt;=13,"ปกติ",IF(('ประเมิน 5 ด้าน นักเรียน'!N15+'ประเมิน 5 ด้านครูที่ปรึกษา'!N15+'ประเมิน 5 ด้านผู้ปกครอง'!N15)&lt;=10,"เสี่ยง","มีปัญหา"))</f>
        <v>ปกติ</v>
      </c>
      <c r="L15" s="126" t="str">
        <f>IF(('ประเมิน 5 ด้าน นักเรียน'!P15+'ประเมิน 5 ด้านครูที่ปรึกษา'!P15+'ประเมิน 5 ด้านผู้ปกครอง'!P15)&lt;=46,"ปกติ",IF(('ประเมิน 5 ด้าน นักเรียน'!P15+'ประเมิน 5 ด้านครูที่ปรึกษา'!P15+'ประเมิน 5 ด้านผู้ปกครอง'!P15)&lt;=52,"เสี่ยง","มีปัญหา"))</f>
        <v>ปกติ</v>
      </c>
      <c r="M15" s="126" t="str">
        <f>IF(('ประเมิน 5 ด้าน นักเรียน'!R15+'ประเมิน 5 ด้านครูที่ปรึกษา'!R15+'ประเมิน 5 ด้านผู้ปกครอง'!R15)&gt;12,"มีจุดแข็ง","ไม่มีจุดแข็ง")</f>
        <v>มีจุดแข็ง</v>
      </c>
    </row>
    <row r="16" spans="1:13" ht="19.350000000000001" customHeight="1" x14ac:dyDescent="0.5">
      <c r="A16" s="51" t="str">
        <f>นักเรียนประเมิน!A16</f>
        <v>13</v>
      </c>
      <c r="B16" s="51">
        <f>นักเรียนประเมิน!B16</f>
        <v>0</v>
      </c>
      <c r="C16" s="51">
        <f>นักเรียนประเมิน!C16</f>
        <v>0</v>
      </c>
      <c r="D16" s="52" t="str">
        <f>นักเรียนประเมิน!D16</f>
        <v>เด็กหญิง</v>
      </c>
      <c r="E16" s="53" t="str">
        <f>นักเรียนประเมิน!E16</f>
        <v>ลักษมี</v>
      </c>
      <c r="F16" s="54" t="str">
        <f>นักเรียนประเมิน!F16</f>
        <v>มรีเพ็ชร</v>
      </c>
      <c r="G16" s="126" t="str">
        <f>ครูประเมินนักเรียน!G16</f>
        <v>หญิง</v>
      </c>
      <c r="H16" s="126" t="str">
        <f>IF(('ประเมิน 5 ด้าน นักเรียน'!H16+'ประเมิน 5 ด้านครูที่ปรึกษา'!H16+'ประเมิน 5 ด้านผู้ปกครอง'!H16)&lt;=11,"ปกติ",IF(('ประเมิน 5 ด้าน นักเรียน'!H16+'ประเมิน 5 ด้านครูที่ปรึกษา'!H16+'ประเมิน 5 ด้านผู้ปกครอง'!H16)&lt;=14,"เสี่ยง","มีปัญหา"))</f>
        <v>ปกติ</v>
      </c>
      <c r="I16" s="126" t="str">
        <f>IF(('ประเมิน 5 ด้าน นักเรียน'!J16+'ประเมิน 5 ด้านครูที่ปรึกษา'!J16+'ประเมิน 5 ด้านผู้ปกครอง'!J16)&lt;=10,"ปกติ",IF(('ประเมิน 5 ด้าน นักเรียน'!J16+'ประเมิน 5 ด้านครูที่ปรึกษา'!J16+'ประเมิน 5 ด้านผู้ปกครอง'!J16)&lt;=13,"เสี่ยง","มีปัญหา"))</f>
        <v>ปกติ</v>
      </c>
      <c r="J16" s="126" t="str">
        <f>IF(('ประเมิน 5 ด้าน นักเรียน'!L16+'ประเมิน 5 ด้านครูที่ปรึกษา'!L16+'ประเมิน 5 ด้านผู้ปกครอง'!L16)&lt;=15,"ปกติ",IF(('ประเมิน 5 ด้าน นักเรียน'!L16+'ประเมิน 5 ด้านครูที่ปรึกษา'!L16+'ประเมิน 5 ด้านผู้ปกครอง'!L16)&lt;=18,"เสี่ยง","มีปัญหา"))</f>
        <v>ปกติ</v>
      </c>
      <c r="K16" s="126" t="str">
        <f>IF(('ประเมิน 5 ด้าน นักเรียน'!N16+'ประเมิน 5 ด้านครูที่ปรึกษา'!N16+'ประเมิน 5 ด้านผู้ปกครอง'!N16)&lt;=13,"ปกติ",IF(('ประเมิน 5 ด้าน นักเรียน'!N16+'ประเมิน 5 ด้านครูที่ปรึกษา'!N16+'ประเมิน 5 ด้านผู้ปกครอง'!N16)&lt;=10,"เสี่ยง","มีปัญหา"))</f>
        <v>ปกติ</v>
      </c>
      <c r="L16" s="126" t="str">
        <f>IF(('ประเมิน 5 ด้าน นักเรียน'!P16+'ประเมิน 5 ด้านครูที่ปรึกษา'!P16+'ประเมิน 5 ด้านผู้ปกครอง'!P16)&lt;=46,"ปกติ",IF(('ประเมิน 5 ด้าน นักเรียน'!P16+'ประเมิน 5 ด้านครูที่ปรึกษา'!P16+'ประเมิน 5 ด้านผู้ปกครอง'!P16)&lt;=52,"เสี่ยง","มีปัญหา"))</f>
        <v>ปกติ</v>
      </c>
      <c r="M16" s="126" t="str">
        <f>IF(('ประเมิน 5 ด้าน นักเรียน'!R16+'ประเมิน 5 ด้านครูที่ปรึกษา'!R16+'ประเมิน 5 ด้านผู้ปกครอง'!R16)&gt;12,"มีจุดแข็ง","ไม่มีจุดแข็ง")</f>
        <v>มีจุดแข็ง</v>
      </c>
    </row>
    <row r="17" spans="1:13" ht="19.350000000000001" customHeight="1" x14ac:dyDescent="0.5">
      <c r="A17" s="51" t="str">
        <f>นักเรียนประเมิน!A17</f>
        <v>14</v>
      </c>
      <c r="B17" s="51">
        <f>นักเรียนประเมิน!B17</f>
        <v>0</v>
      </c>
      <c r="C17" s="51">
        <f>นักเรียนประเมิน!C17</f>
        <v>0</v>
      </c>
      <c r="D17" s="52" t="str">
        <f>นักเรียนประเมิน!D17</f>
        <v>เด็กหญิง</v>
      </c>
      <c r="E17" s="53" t="str">
        <f>นักเรียนประเมิน!E17</f>
        <v>ประภัสสร</v>
      </c>
      <c r="F17" s="54" t="str">
        <f>นักเรียนประเมิน!F17</f>
        <v>ปิ่นแก้ว</v>
      </c>
      <c r="G17" s="126" t="str">
        <f>ครูประเมินนักเรียน!G17</f>
        <v>หญิง</v>
      </c>
      <c r="H17" s="126" t="str">
        <f>IF(('ประเมิน 5 ด้าน นักเรียน'!H17+'ประเมิน 5 ด้านครูที่ปรึกษา'!H17+'ประเมิน 5 ด้านผู้ปกครอง'!H17)&lt;=11,"ปกติ",IF(('ประเมิน 5 ด้าน นักเรียน'!H17+'ประเมิน 5 ด้านครูที่ปรึกษา'!H17+'ประเมิน 5 ด้านผู้ปกครอง'!H17)&lt;=14,"เสี่ยง","มีปัญหา"))</f>
        <v>ปกติ</v>
      </c>
      <c r="I17" s="126" t="str">
        <f>IF(('ประเมิน 5 ด้าน นักเรียน'!J17+'ประเมิน 5 ด้านครูที่ปรึกษา'!J17+'ประเมิน 5 ด้านผู้ปกครอง'!J17)&lt;=10,"ปกติ",IF(('ประเมิน 5 ด้าน นักเรียน'!J17+'ประเมิน 5 ด้านครูที่ปรึกษา'!J17+'ประเมิน 5 ด้านผู้ปกครอง'!J17)&lt;=13,"เสี่ยง","มีปัญหา"))</f>
        <v>ปกติ</v>
      </c>
      <c r="J17" s="126" t="str">
        <f>IF(('ประเมิน 5 ด้าน นักเรียน'!L17+'ประเมิน 5 ด้านครูที่ปรึกษา'!L17+'ประเมิน 5 ด้านผู้ปกครอง'!L17)&lt;=15,"ปกติ",IF(('ประเมิน 5 ด้าน นักเรียน'!L17+'ประเมิน 5 ด้านครูที่ปรึกษา'!L17+'ประเมิน 5 ด้านผู้ปกครอง'!L17)&lt;=18,"เสี่ยง","มีปัญหา"))</f>
        <v>ปกติ</v>
      </c>
      <c r="K17" s="126" t="str">
        <f>IF(('ประเมิน 5 ด้าน นักเรียน'!N17+'ประเมิน 5 ด้านครูที่ปรึกษา'!N17+'ประเมิน 5 ด้านผู้ปกครอง'!N17)&lt;=13,"ปกติ",IF(('ประเมิน 5 ด้าน นักเรียน'!N17+'ประเมิน 5 ด้านครูที่ปรึกษา'!N17+'ประเมิน 5 ด้านผู้ปกครอง'!N17)&lt;=10,"เสี่ยง","มีปัญหา"))</f>
        <v>ปกติ</v>
      </c>
      <c r="L17" s="126" t="str">
        <f>IF(('ประเมิน 5 ด้าน นักเรียน'!P17+'ประเมิน 5 ด้านครูที่ปรึกษา'!P17+'ประเมิน 5 ด้านผู้ปกครอง'!P17)&lt;=46,"ปกติ",IF(('ประเมิน 5 ด้าน นักเรียน'!P17+'ประเมิน 5 ด้านครูที่ปรึกษา'!P17+'ประเมิน 5 ด้านผู้ปกครอง'!P17)&lt;=52,"เสี่ยง","มีปัญหา"))</f>
        <v>ปกติ</v>
      </c>
      <c r="M17" s="126" t="str">
        <f>IF(('ประเมิน 5 ด้าน นักเรียน'!R17+'ประเมิน 5 ด้านครูที่ปรึกษา'!R17+'ประเมิน 5 ด้านผู้ปกครอง'!R17)&gt;12,"มีจุดแข็ง","ไม่มีจุดแข็ง")</f>
        <v>มีจุดแข็ง</v>
      </c>
    </row>
    <row r="18" spans="1:13" ht="19.350000000000001" customHeight="1" x14ac:dyDescent="0.5">
      <c r="A18" s="51" t="str">
        <f>นักเรียนประเมิน!A18</f>
        <v>15</v>
      </c>
      <c r="B18" s="51">
        <f>นักเรียนประเมิน!B18</f>
        <v>0</v>
      </c>
      <c r="C18" s="51">
        <f>นักเรียนประเมิน!C18</f>
        <v>0</v>
      </c>
      <c r="D18" s="52" t="str">
        <f>นักเรียนประเมิน!D18</f>
        <v>เด็กชาย</v>
      </c>
      <c r="E18" s="53" t="str">
        <f>นักเรียนประเมิน!E18</f>
        <v>นิกร</v>
      </c>
      <c r="F18" s="54" t="str">
        <f>นักเรียนประเมิน!F18</f>
        <v>สมนึก</v>
      </c>
      <c r="G18" s="126" t="str">
        <f>ครูประเมินนักเรียน!G18</f>
        <v>ชาย</v>
      </c>
      <c r="H18" s="126" t="str">
        <f>IF(('ประเมิน 5 ด้าน นักเรียน'!H18+'ประเมิน 5 ด้านครูที่ปรึกษา'!H18+'ประเมิน 5 ด้านผู้ปกครอง'!H18)&lt;=11,"ปกติ",IF(('ประเมิน 5 ด้าน นักเรียน'!H18+'ประเมิน 5 ด้านครูที่ปรึกษา'!H18+'ประเมิน 5 ด้านผู้ปกครอง'!H18)&lt;=14,"เสี่ยง","มีปัญหา"))</f>
        <v>ปกติ</v>
      </c>
      <c r="I18" s="126" t="str">
        <f>IF(('ประเมิน 5 ด้าน นักเรียน'!J18+'ประเมิน 5 ด้านครูที่ปรึกษา'!J18+'ประเมิน 5 ด้านผู้ปกครอง'!J18)&lt;=10,"ปกติ",IF(('ประเมิน 5 ด้าน นักเรียน'!J18+'ประเมิน 5 ด้านครูที่ปรึกษา'!J18+'ประเมิน 5 ด้านผู้ปกครอง'!J18)&lt;=13,"เสี่ยง","มีปัญหา"))</f>
        <v>ปกติ</v>
      </c>
      <c r="J18" s="126" t="str">
        <f>IF(('ประเมิน 5 ด้าน นักเรียน'!L18+'ประเมิน 5 ด้านครูที่ปรึกษา'!L18+'ประเมิน 5 ด้านผู้ปกครอง'!L18)&lt;=15,"ปกติ",IF(('ประเมิน 5 ด้าน นักเรียน'!L18+'ประเมิน 5 ด้านครูที่ปรึกษา'!L18+'ประเมิน 5 ด้านผู้ปกครอง'!L18)&lt;=18,"เสี่ยง","มีปัญหา"))</f>
        <v>มีปัญหา</v>
      </c>
      <c r="K18" s="126" t="str">
        <f>IF(('ประเมิน 5 ด้าน นักเรียน'!N18+'ประเมิน 5 ด้านครูที่ปรึกษา'!N18+'ประเมิน 5 ด้านผู้ปกครอง'!N18)&lt;=13,"ปกติ",IF(('ประเมิน 5 ด้าน นักเรียน'!N18+'ประเมิน 5 ด้านครูที่ปรึกษา'!N18+'ประเมิน 5 ด้านผู้ปกครอง'!N18)&lt;=10,"เสี่ยง","มีปัญหา"))</f>
        <v>ปกติ</v>
      </c>
      <c r="L18" s="126" t="str">
        <f>IF(('ประเมิน 5 ด้าน นักเรียน'!P18+'ประเมิน 5 ด้านครูที่ปรึกษา'!P18+'ประเมิน 5 ด้านผู้ปกครอง'!P18)&lt;=46,"ปกติ",IF(('ประเมิน 5 ด้าน นักเรียน'!P18+'ประเมิน 5 ด้านครูที่ปรึกษา'!P18+'ประเมิน 5 ด้านผู้ปกครอง'!P18)&lt;=52,"เสี่ยง","มีปัญหา"))</f>
        <v>เสี่ยง</v>
      </c>
      <c r="M18" s="126" t="str">
        <f>IF(('ประเมิน 5 ด้าน นักเรียน'!R18+'ประเมิน 5 ด้านครูที่ปรึกษา'!R18+'ประเมิน 5 ด้านผู้ปกครอง'!R18)&gt;12,"มีจุดแข็ง","ไม่มีจุดแข็ง")</f>
        <v>มีจุดแข็ง</v>
      </c>
    </row>
    <row r="19" spans="1:13" ht="19.350000000000001" customHeight="1" x14ac:dyDescent="0.5">
      <c r="A19" s="51" t="str">
        <f>นักเรียนประเมิน!A19</f>
        <v>16</v>
      </c>
      <c r="B19" s="51">
        <f>นักเรียนประเมิน!B19</f>
        <v>0</v>
      </c>
      <c r="C19" s="51">
        <f>นักเรียนประเมิน!C19</f>
        <v>0</v>
      </c>
      <c r="D19" s="52" t="str">
        <f>นักเรียนประเมิน!D19</f>
        <v>เด็กหญิง</v>
      </c>
      <c r="E19" s="53" t="str">
        <f>นักเรียนประเมิน!E19</f>
        <v>กัญญาวีร์</v>
      </c>
      <c r="F19" s="54" t="str">
        <f>นักเรียนประเมิน!F19</f>
        <v>หัตถธรรมนูญ</v>
      </c>
      <c r="G19" s="126" t="str">
        <f>ครูประเมินนักเรียน!G19</f>
        <v>หญิง</v>
      </c>
      <c r="H19" s="126" t="str">
        <f>IF(('ประเมิน 5 ด้าน นักเรียน'!H19+'ประเมิน 5 ด้านครูที่ปรึกษา'!H19+'ประเมิน 5 ด้านผู้ปกครอง'!H19)&lt;=11,"ปกติ",IF(('ประเมิน 5 ด้าน นักเรียน'!H19+'ประเมิน 5 ด้านครูที่ปรึกษา'!H19+'ประเมิน 5 ด้านผู้ปกครอง'!H19)&lt;=14,"เสี่ยง","มีปัญหา"))</f>
        <v>ปกติ</v>
      </c>
      <c r="I19" s="126" t="str">
        <f>IF(('ประเมิน 5 ด้าน นักเรียน'!J19+'ประเมิน 5 ด้านครูที่ปรึกษา'!J19+'ประเมิน 5 ด้านผู้ปกครอง'!J19)&lt;=10,"ปกติ",IF(('ประเมิน 5 ด้าน นักเรียน'!J19+'ประเมิน 5 ด้านครูที่ปรึกษา'!J19+'ประเมิน 5 ด้านผู้ปกครอง'!J19)&lt;=13,"เสี่ยง","มีปัญหา"))</f>
        <v>ปกติ</v>
      </c>
      <c r="J19" s="126" t="str">
        <f>IF(('ประเมิน 5 ด้าน นักเรียน'!L19+'ประเมิน 5 ด้านครูที่ปรึกษา'!L19+'ประเมิน 5 ด้านผู้ปกครอง'!L19)&lt;=15,"ปกติ",IF(('ประเมิน 5 ด้าน นักเรียน'!L19+'ประเมิน 5 ด้านครูที่ปรึกษา'!L19+'ประเมิน 5 ด้านผู้ปกครอง'!L19)&lt;=18,"เสี่ยง","มีปัญหา"))</f>
        <v>ปกติ</v>
      </c>
      <c r="K19" s="126" t="str">
        <f>IF(('ประเมิน 5 ด้าน นักเรียน'!N19+'ประเมิน 5 ด้านครูที่ปรึกษา'!N19+'ประเมิน 5 ด้านผู้ปกครอง'!N19)&lt;=13,"ปกติ",IF(('ประเมิน 5 ด้าน นักเรียน'!N19+'ประเมิน 5 ด้านครูที่ปรึกษา'!N19+'ประเมิน 5 ด้านผู้ปกครอง'!N19)&lt;=10,"เสี่ยง","มีปัญหา"))</f>
        <v>ปกติ</v>
      </c>
      <c r="L19" s="126" t="str">
        <f>IF(('ประเมิน 5 ด้าน นักเรียน'!P19+'ประเมิน 5 ด้านครูที่ปรึกษา'!P19+'ประเมิน 5 ด้านผู้ปกครอง'!P19)&lt;=46,"ปกติ",IF(('ประเมิน 5 ด้าน นักเรียน'!P19+'ประเมิน 5 ด้านครูที่ปรึกษา'!P19+'ประเมิน 5 ด้านผู้ปกครอง'!P19)&lt;=52,"เสี่ยง","มีปัญหา"))</f>
        <v>ปกติ</v>
      </c>
      <c r="M19" s="126" t="str">
        <f>IF(('ประเมิน 5 ด้าน นักเรียน'!R19+'ประเมิน 5 ด้านครูที่ปรึกษา'!R19+'ประเมิน 5 ด้านผู้ปกครอง'!R19)&gt;12,"มีจุดแข็ง","ไม่มีจุดแข็ง")</f>
        <v>มีจุดแข็ง</v>
      </c>
    </row>
    <row r="20" spans="1:13" ht="19.350000000000001" customHeight="1" x14ac:dyDescent="0.5">
      <c r="A20" s="51" t="str">
        <f>นักเรียนประเมิน!A20</f>
        <v>17</v>
      </c>
      <c r="B20" s="51">
        <f>นักเรียนประเมิน!B20</f>
        <v>0</v>
      </c>
      <c r="C20" s="51">
        <f>นักเรียนประเมิน!C20</f>
        <v>0</v>
      </c>
      <c r="D20" s="52" t="str">
        <f>นักเรียนประเมิน!D20</f>
        <v>เด็กชาย</v>
      </c>
      <c r="E20" s="53" t="str">
        <f>นักเรียนประเมิน!E20</f>
        <v>นัธทวัตน์</v>
      </c>
      <c r="F20" s="54" t="str">
        <f>นักเรียนประเมิน!F20</f>
        <v>พรหมรัตน์</v>
      </c>
      <c r="G20" s="126" t="str">
        <f>ครูประเมินนักเรียน!G20</f>
        <v>ชาย</v>
      </c>
      <c r="H20" s="126" t="str">
        <f>IF(('ประเมิน 5 ด้าน นักเรียน'!H20+'ประเมิน 5 ด้านครูที่ปรึกษา'!H20+'ประเมิน 5 ด้านผู้ปกครอง'!H20)&lt;=11,"ปกติ",IF(('ประเมิน 5 ด้าน นักเรียน'!H20+'ประเมิน 5 ด้านครูที่ปรึกษา'!H20+'ประเมิน 5 ด้านผู้ปกครอง'!H20)&lt;=14,"เสี่ยง","มีปัญหา"))</f>
        <v>ปกติ</v>
      </c>
      <c r="I20" s="126" t="str">
        <f>IF(('ประเมิน 5 ด้าน นักเรียน'!J20+'ประเมิน 5 ด้านครูที่ปรึกษา'!J20+'ประเมิน 5 ด้านผู้ปกครอง'!J20)&lt;=10,"ปกติ",IF(('ประเมิน 5 ด้าน นักเรียน'!J20+'ประเมิน 5 ด้านครูที่ปรึกษา'!J20+'ประเมิน 5 ด้านผู้ปกครอง'!J20)&lt;=13,"เสี่ยง","มีปัญหา"))</f>
        <v>ปกติ</v>
      </c>
      <c r="J20" s="126" t="str">
        <f>IF(('ประเมิน 5 ด้าน นักเรียน'!L20+'ประเมิน 5 ด้านครูที่ปรึกษา'!L20+'ประเมิน 5 ด้านผู้ปกครอง'!L20)&lt;=15,"ปกติ",IF(('ประเมิน 5 ด้าน นักเรียน'!L20+'ประเมิน 5 ด้านครูที่ปรึกษา'!L20+'ประเมิน 5 ด้านผู้ปกครอง'!L20)&lt;=18,"เสี่ยง","มีปัญหา"))</f>
        <v>ปกติ</v>
      </c>
      <c r="K20" s="126" t="str">
        <f>IF(('ประเมิน 5 ด้าน นักเรียน'!N20+'ประเมิน 5 ด้านครูที่ปรึกษา'!N20+'ประเมิน 5 ด้านผู้ปกครอง'!N20)&lt;=13,"ปกติ",IF(('ประเมิน 5 ด้าน นักเรียน'!N20+'ประเมิน 5 ด้านครูที่ปรึกษา'!N20+'ประเมิน 5 ด้านผู้ปกครอง'!N20)&lt;=10,"เสี่ยง","มีปัญหา"))</f>
        <v>ปกติ</v>
      </c>
      <c r="L20" s="126" t="str">
        <f>IF(('ประเมิน 5 ด้าน นักเรียน'!P20+'ประเมิน 5 ด้านครูที่ปรึกษา'!P20+'ประเมิน 5 ด้านผู้ปกครอง'!P20)&lt;=46,"ปกติ",IF(('ประเมิน 5 ด้าน นักเรียน'!P20+'ประเมิน 5 ด้านครูที่ปรึกษา'!P20+'ประเมิน 5 ด้านผู้ปกครอง'!P20)&lt;=52,"เสี่ยง","มีปัญหา"))</f>
        <v>ปกติ</v>
      </c>
      <c r="M20" s="126" t="str">
        <f>IF(('ประเมิน 5 ด้าน นักเรียน'!R20+'ประเมิน 5 ด้านครูที่ปรึกษา'!R20+'ประเมิน 5 ด้านผู้ปกครอง'!R20)&gt;12,"มีจุดแข็ง","ไม่มีจุดแข็ง")</f>
        <v>มีจุดแข็ง</v>
      </c>
    </row>
    <row r="21" spans="1:13" ht="19.350000000000001" customHeight="1" x14ac:dyDescent="0.5">
      <c r="A21" s="51" t="str">
        <f>นักเรียนประเมิน!A21</f>
        <v>18</v>
      </c>
      <c r="B21" s="51">
        <f>นักเรียนประเมิน!B21</f>
        <v>0</v>
      </c>
      <c r="C21" s="51">
        <f>นักเรียนประเมิน!C21</f>
        <v>0</v>
      </c>
      <c r="D21" s="52" t="str">
        <f>นักเรียนประเมิน!D21</f>
        <v>เด็กชาย</v>
      </c>
      <c r="E21" s="53" t="str">
        <f>นักเรียนประเมิน!E21</f>
        <v>นฤบดินทร์</v>
      </c>
      <c r="F21" s="54" t="str">
        <f>นักเรียนประเมิน!F21</f>
        <v>จันเขียว</v>
      </c>
      <c r="G21" s="126" t="str">
        <f>ครูประเมินนักเรียน!G21</f>
        <v>ชาย</v>
      </c>
      <c r="H21" s="126" t="str">
        <f>IF(('ประเมิน 5 ด้าน นักเรียน'!H21+'ประเมิน 5 ด้านครูที่ปรึกษา'!H21+'ประเมิน 5 ด้านผู้ปกครอง'!H21)&lt;=11,"ปกติ",IF(('ประเมิน 5 ด้าน นักเรียน'!H21+'ประเมิน 5 ด้านครูที่ปรึกษา'!H21+'ประเมิน 5 ด้านผู้ปกครอง'!H21)&lt;=14,"เสี่ยง","มีปัญหา"))</f>
        <v>ปกติ</v>
      </c>
      <c r="I21" s="126" t="str">
        <f>IF(('ประเมิน 5 ด้าน นักเรียน'!J21+'ประเมิน 5 ด้านครูที่ปรึกษา'!J21+'ประเมิน 5 ด้านผู้ปกครอง'!J21)&lt;=10,"ปกติ",IF(('ประเมิน 5 ด้าน นักเรียน'!J21+'ประเมิน 5 ด้านครูที่ปรึกษา'!J21+'ประเมิน 5 ด้านผู้ปกครอง'!J21)&lt;=13,"เสี่ยง","มีปัญหา"))</f>
        <v>ปกติ</v>
      </c>
      <c r="J21" s="126" t="str">
        <f>IF(('ประเมิน 5 ด้าน นักเรียน'!L21+'ประเมิน 5 ด้านครูที่ปรึกษา'!L21+'ประเมิน 5 ด้านผู้ปกครอง'!L21)&lt;=15,"ปกติ",IF(('ประเมิน 5 ด้าน นักเรียน'!L21+'ประเมิน 5 ด้านครูที่ปรึกษา'!L21+'ประเมิน 5 ด้านผู้ปกครอง'!L21)&lt;=18,"เสี่ยง","มีปัญหา"))</f>
        <v>ปกติ</v>
      </c>
      <c r="K21" s="126" t="str">
        <f>IF(('ประเมิน 5 ด้าน นักเรียน'!N21+'ประเมิน 5 ด้านครูที่ปรึกษา'!N21+'ประเมิน 5 ด้านผู้ปกครอง'!N21)&lt;=13,"ปกติ",IF(('ประเมิน 5 ด้าน นักเรียน'!N21+'ประเมิน 5 ด้านครูที่ปรึกษา'!N21+'ประเมิน 5 ด้านผู้ปกครอง'!N21)&lt;=10,"เสี่ยง","มีปัญหา"))</f>
        <v>ปกติ</v>
      </c>
      <c r="L21" s="126" t="str">
        <f>IF(('ประเมิน 5 ด้าน นักเรียน'!P21+'ประเมิน 5 ด้านครูที่ปรึกษา'!P21+'ประเมิน 5 ด้านผู้ปกครอง'!P21)&lt;=46,"ปกติ",IF(('ประเมิน 5 ด้าน นักเรียน'!P21+'ประเมิน 5 ด้านครูที่ปรึกษา'!P21+'ประเมิน 5 ด้านผู้ปกครอง'!P21)&lt;=52,"เสี่ยง","มีปัญหา"))</f>
        <v>ปกติ</v>
      </c>
      <c r="M21" s="126" t="str">
        <f>IF(('ประเมิน 5 ด้าน นักเรียน'!R21+'ประเมิน 5 ด้านครูที่ปรึกษา'!R21+'ประเมิน 5 ด้านผู้ปกครอง'!R21)&gt;12,"มีจุดแข็ง","ไม่มีจุดแข็ง")</f>
        <v>มีจุดแข็ง</v>
      </c>
    </row>
    <row r="22" spans="1:13" ht="19.350000000000001" customHeight="1" x14ac:dyDescent="0.5">
      <c r="A22" s="51" t="str">
        <f>นักเรียนประเมิน!A22</f>
        <v>19</v>
      </c>
      <c r="B22" s="51">
        <f>นักเรียนประเมิน!B22</f>
        <v>0</v>
      </c>
      <c r="C22" s="51">
        <f>นักเรียนประเมิน!C22</f>
        <v>0</v>
      </c>
      <c r="D22" s="52">
        <f>นักเรียนประเมิน!D22</f>
        <v>0</v>
      </c>
      <c r="E22" s="53">
        <f>นักเรียนประเมิน!E22</f>
        <v>0</v>
      </c>
      <c r="F22" s="54">
        <f>นักเรียนประเมิน!F22</f>
        <v>0</v>
      </c>
      <c r="G22" s="126" t="str">
        <f>ครูประเมินนักเรียน!G22</f>
        <v>หญิง</v>
      </c>
      <c r="H22" s="126" t="e">
        <f>IF(('ประเมิน 5 ด้าน นักเรียน'!H22+'ประเมิน 5 ด้านครูที่ปรึกษา'!H22+'ประเมิน 5 ด้านผู้ปกครอง'!H22)&lt;=11,"ปกติ",IF(('ประเมิน 5 ด้าน นักเรียน'!H22+'ประเมิน 5 ด้านครูที่ปรึกษา'!H22+'ประเมิน 5 ด้านผู้ปกครอง'!H22)&lt;=14,"เสี่ยง","มีปัญหา"))</f>
        <v>#VALUE!</v>
      </c>
      <c r="I22" s="126" t="e">
        <f>IF(('ประเมิน 5 ด้าน นักเรียน'!J22+'ประเมิน 5 ด้านครูที่ปรึกษา'!J22+'ประเมิน 5 ด้านผู้ปกครอง'!J22)&lt;=10,"ปกติ",IF(('ประเมิน 5 ด้าน นักเรียน'!J22+'ประเมิน 5 ด้านครูที่ปรึกษา'!J22+'ประเมิน 5 ด้านผู้ปกครอง'!J22)&lt;=13,"เสี่ยง","มีปัญหา"))</f>
        <v>#VALUE!</v>
      </c>
      <c r="J22" s="126" t="e">
        <f>IF(('ประเมิน 5 ด้าน นักเรียน'!L22+'ประเมิน 5 ด้านครูที่ปรึกษา'!L22+'ประเมิน 5 ด้านผู้ปกครอง'!L22)&lt;=15,"ปกติ",IF(('ประเมิน 5 ด้าน นักเรียน'!L22+'ประเมิน 5 ด้านครูที่ปรึกษา'!L22+'ประเมิน 5 ด้านผู้ปกครอง'!L22)&lt;=18,"เสี่ยง","มีปัญหา"))</f>
        <v>#VALUE!</v>
      </c>
      <c r="K22" s="126" t="e">
        <f>IF(('ประเมิน 5 ด้าน นักเรียน'!N22+'ประเมิน 5 ด้านครูที่ปรึกษา'!N22+'ประเมิน 5 ด้านผู้ปกครอง'!N22)&lt;=13,"ปกติ",IF(('ประเมิน 5 ด้าน นักเรียน'!N22+'ประเมิน 5 ด้านครูที่ปรึกษา'!N22+'ประเมิน 5 ด้านผู้ปกครอง'!N22)&lt;=10,"เสี่ยง","มีปัญหา"))</f>
        <v>#VALUE!</v>
      </c>
      <c r="L22" s="126" t="e">
        <f>IF(('ประเมิน 5 ด้าน นักเรียน'!P22+'ประเมิน 5 ด้านครูที่ปรึกษา'!P22+'ประเมิน 5 ด้านผู้ปกครอง'!P22)&lt;=46,"ปกติ",IF(('ประเมิน 5 ด้าน นักเรียน'!P22+'ประเมิน 5 ด้านครูที่ปรึกษา'!P22+'ประเมิน 5 ด้านผู้ปกครอง'!P22)&lt;=52,"เสี่ยง","มีปัญหา"))</f>
        <v>#VALUE!</v>
      </c>
      <c r="M22" s="126" t="e">
        <f>IF(('ประเมิน 5 ด้าน นักเรียน'!R22+'ประเมิน 5 ด้านครูที่ปรึกษา'!R22+'ประเมิน 5 ด้านผู้ปกครอง'!R22)&gt;12,"มีจุดแข็ง","ไม่มีจุดแข็ง")</f>
        <v>#VALUE!</v>
      </c>
    </row>
    <row r="23" spans="1:13" ht="19.350000000000001" customHeight="1" x14ac:dyDescent="0.5">
      <c r="A23" s="51" t="str">
        <f>นักเรียนประเมิน!A23</f>
        <v>20</v>
      </c>
      <c r="B23" s="51">
        <f>นักเรียนประเมิน!B23</f>
        <v>0</v>
      </c>
      <c r="C23" s="51">
        <f>นักเรียนประเมิน!C23</f>
        <v>0</v>
      </c>
      <c r="D23" s="52">
        <f>นักเรียนประเมิน!D23</f>
        <v>0</v>
      </c>
      <c r="E23" s="53">
        <f>นักเรียนประเมิน!E23</f>
        <v>0</v>
      </c>
      <c r="F23" s="54">
        <f>นักเรียนประเมิน!F23</f>
        <v>0</v>
      </c>
      <c r="G23" s="126" t="str">
        <f>ครูประเมินนักเรียน!G23</f>
        <v>หญิง</v>
      </c>
      <c r="H23" s="126" t="e">
        <f>IF(('ประเมิน 5 ด้าน นักเรียน'!H23+'ประเมิน 5 ด้านครูที่ปรึกษา'!H23+'ประเมิน 5 ด้านผู้ปกครอง'!H23)&lt;=11,"ปกติ",IF(('ประเมิน 5 ด้าน นักเรียน'!H23+'ประเมิน 5 ด้านครูที่ปรึกษา'!H23+'ประเมิน 5 ด้านผู้ปกครอง'!H23)&lt;=14,"เสี่ยง","มีปัญหา"))</f>
        <v>#VALUE!</v>
      </c>
      <c r="I23" s="126" t="e">
        <f>IF(('ประเมิน 5 ด้าน นักเรียน'!J23+'ประเมิน 5 ด้านครูที่ปรึกษา'!J23+'ประเมิน 5 ด้านผู้ปกครอง'!J23)&lt;=10,"ปกติ",IF(('ประเมิน 5 ด้าน นักเรียน'!J23+'ประเมิน 5 ด้านครูที่ปรึกษา'!J23+'ประเมิน 5 ด้านผู้ปกครอง'!J23)&lt;=13,"เสี่ยง","มีปัญหา"))</f>
        <v>#VALUE!</v>
      </c>
      <c r="J23" s="126" t="e">
        <f>IF(('ประเมิน 5 ด้าน นักเรียน'!L23+'ประเมิน 5 ด้านครูที่ปรึกษา'!L23+'ประเมิน 5 ด้านผู้ปกครอง'!L23)&lt;=15,"ปกติ",IF(('ประเมิน 5 ด้าน นักเรียน'!L23+'ประเมิน 5 ด้านครูที่ปรึกษา'!L23+'ประเมิน 5 ด้านผู้ปกครอง'!L23)&lt;=18,"เสี่ยง","มีปัญหา"))</f>
        <v>#VALUE!</v>
      </c>
      <c r="K23" s="126" t="e">
        <f>IF(('ประเมิน 5 ด้าน นักเรียน'!N23+'ประเมิน 5 ด้านครูที่ปรึกษา'!N23+'ประเมิน 5 ด้านผู้ปกครอง'!N23)&lt;=13,"ปกติ",IF(('ประเมิน 5 ด้าน นักเรียน'!N23+'ประเมิน 5 ด้านครูที่ปรึกษา'!N23+'ประเมิน 5 ด้านผู้ปกครอง'!N23)&lt;=10,"เสี่ยง","มีปัญหา"))</f>
        <v>#VALUE!</v>
      </c>
      <c r="L23" s="126" t="e">
        <f>IF(('ประเมิน 5 ด้าน นักเรียน'!P23+'ประเมิน 5 ด้านครูที่ปรึกษา'!P23+'ประเมิน 5 ด้านผู้ปกครอง'!P23)&lt;=46,"ปกติ",IF(('ประเมิน 5 ด้าน นักเรียน'!P23+'ประเมิน 5 ด้านครูที่ปรึกษา'!P23+'ประเมิน 5 ด้านผู้ปกครอง'!P23)&lt;=52,"เสี่ยง","มีปัญหา"))</f>
        <v>#VALUE!</v>
      </c>
      <c r="M23" s="126" t="e">
        <f>IF(('ประเมิน 5 ด้าน นักเรียน'!R23+'ประเมิน 5 ด้านครูที่ปรึกษา'!R23+'ประเมิน 5 ด้านผู้ปกครอง'!R23)&gt;12,"มีจุดแข็ง","ไม่มีจุดแข็ง")</f>
        <v>#VALUE!</v>
      </c>
    </row>
    <row r="24" spans="1:13" ht="19.350000000000001" customHeight="1" x14ac:dyDescent="0.5">
      <c r="A24" s="51" t="str">
        <f>นักเรียนประเมิน!A24</f>
        <v>21</v>
      </c>
      <c r="B24" s="51">
        <f>นักเรียนประเมิน!B24</f>
        <v>0</v>
      </c>
      <c r="C24" s="51">
        <f>นักเรียนประเมิน!C24</f>
        <v>0</v>
      </c>
      <c r="D24" s="52">
        <f>นักเรียนประเมิน!D24</f>
        <v>0</v>
      </c>
      <c r="E24" s="53">
        <f>นักเรียนประเมิน!E24</f>
        <v>0</v>
      </c>
      <c r="F24" s="54">
        <f>นักเรียนประเมิน!F24</f>
        <v>0</v>
      </c>
      <c r="G24" s="126" t="str">
        <f>ครูประเมินนักเรียน!G24</f>
        <v>หญิง</v>
      </c>
      <c r="H24" s="126" t="e">
        <f>IF(('ประเมิน 5 ด้าน นักเรียน'!H24+'ประเมิน 5 ด้านครูที่ปรึกษา'!H24+'ประเมิน 5 ด้านผู้ปกครอง'!H24)&lt;=11,"ปกติ",IF(('ประเมิน 5 ด้าน นักเรียน'!H24+'ประเมิน 5 ด้านครูที่ปรึกษา'!H24+'ประเมิน 5 ด้านผู้ปกครอง'!H24)&lt;=14,"เสี่ยง","มีปัญหา"))</f>
        <v>#VALUE!</v>
      </c>
      <c r="I24" s="126" t="e">
        <f>IF(('ประเมิน 5 ด้าน นักเรียน'!J24+'ประเมิน 5 ด้านครูที่ปรึกษา'!J24+'ประเมิน 5 ด้านผู้ปกครอง'!J24)&lt;=10,"ปกติ",IF(('ประเมิน 5 ด้าน นักเรียน'!J24+'ประเมิน 5 ด้านครูที่ปรึกษา'!J24+'ประเมิน 5 ด้านผู้ปกครอง'!J24)&lt;=13,"เสี่ยง","มีปัญหา"))</f>
        <v>#VALUE!</v>
      </c>
      <c r="J24" s="126" t="e">
        <f>IF(('ประเมิน 5 ด้าน นักเรียน'!L24+'ประเมิน 5 ด้านครูที่ปรึกษา'!L24+'ประเมิน 5 ด้านผู้ปกครอง'!L24)&lt;=15,"ปกติ",IF(('ประเมิน 5 ด้าน นักเรียน'!L24+'ประเมิน 5 ด้านครูที่ปรึกษา'!L24+'ประเมิน 5 ด้านผู้ปกครอง'!L24)&lt;=18,"เสี่ยง","มีปัญหา"))</f>
        <v>#VALUE!</v>
      </c>
      <c r="K24" s="126" t="e">
        <f>IF(('ประเมิน 5 ด้าน นักเรียน'!N24+'ประเมิน 5 ด้านครูที่ปรึกษา'!N24+'ประเมิน 5 ด้านผู้ปกครอง'!N24)&lt;=13,"ปกติ",IF(('ประเมิน 5 ด้าน นักเรียน'!N24+'ประเมิน 5 ด้านครูที่ปรึกษา'!N24+'ประเมิน 5 ด้านผู้ปกครอง'!N24)&lt;=10,"เสี่ยง","มีปัญหา"))</f>
        <v>#VALUE!</v>
      </c>
      <c r="L24" s="126" t="e">
        <f>IF(('ประเมิน 5 ด้าน นักเรียน'!P24+'ประเมิน 5 ด้านครูที่ปรึกษา'!P24+'ประเมิน 5 ด้านผู้ปกครอง'!P24)&lt;=46,"ปกติ",IF(('ประเมิน 5 ด้าน นักเรียน'!P24+'ประเมิน 5 ด้านครูที่ปรึกษา'!P24+'ประเมิน 5 ด้านผู้ปกครอง'!P24)&lt;=52,"เสี่ยง","มีปัญหา"))</f>
        <v>#VALUE!</v>
      </c>
      <c r="M24" s="126" t="e">
        <f>IF(('ประเมิน 5 ด้าน นักเรียน'!R24+'ประเมิน 5 ด้านครูที่ปรึกษา'!R24+'ประเมิน 5 ด้านผู้ปกครอง'!R24)&gt;12,"มีจุดแข็ง","ไม่มีจุดแข็ง")</f>
        <v>#VALUE!</v>
      </c>
    </row>
    <row r="25" spans="1:13" ht="19.350000000000001" customHeight="1" x14ac:dyDescent="0.5">
      <c r="A25" s="51" t="str">
        <f>นักเรียนประเมิน!A25</f>
        <v>22</v>
      </c>
      <c r="B25" s="51">
        <f>นักเรียนประเมิน!B25</f>
        <v>0</v>
      </c>
      <c r="C25" s="51">
        <f>นักเรียนประเมิน!C25</f>
        <v>0</v>
      </c>
      <c r="D25" s="52">
        <f>นักเรียนประเมิน!D25</f>
        <v>0</v>
      </c>
      <c r="E25" s="53">
        <f>นักเรียนประเมิน!E25</f>
        <v>0</v>
      </c>
      <c r="F25" s="54">
        <f>นักเรียนประเมิน!F25</f>
        <v>0</v>
      </c>
      <c r="G25" s="126" t="str">
        <f>ครูประเมินนักเรียน!G8</f>
        <v>ชาย</v>
      </c>
      <c r="H25" s="126" t="e">
        <f>IF(('ประเมิน 5 ด้าน นักเรียน'!H25+'ประเมิน 5 ด้านครูที่ปรึกษา'!H25+'ประเมิน 5 ด้านผู้ปกครอง'!H25)&lt;=11,"ปกติ",IF(('ประเมิน 5 ด้าน นักเรียน'!H25+'ประเมิน 5 ด้านครูที่ปรึกษา'!H25+'ประเมิน 5 ด้านผู้ปกครอง'!H25)&lt;=14,"เสี่ยง","มีปัญหา"))</f>
        <v>#VALUE!</v>
      </c>
      <c r="I25" s="126" t="e">
        <f>IF(('ประเมิน 5 ด้าน นักเรียน'!J25+'ประเมิน 5 ด้านครูที่ปรึกษา'!J25+'ประเมิน 5 ด้านผู้ปกครอง'!J25)&lt;=10,"ปกติ",IF(('ประเมิน 5 ด้าน นักเรียน'!J25+'ประเมิน 5 ด้านครูที่ปรึกษา'!J25+'ประเมิน 5 ด้านผู้ปกครอง'!J25)&lt;=13,"เสี่ยง","มีปัญหา"))</f>
        <v>#VALUE!</v>
      </c>
      <c r="J25" s="126" t="e">
        <f>IF(('ประเมิน 5 ด้าน นักเรียน'!L25+'ประเมิน 5 ด้านครูที่ปรึกษา'!L25+'ประเมิน 5 ด้านผู้ปกครอง'!L25)&lt;=15,"ปกติ",IF(('ประเมิน 5 ด้าน นักเรียน'!L25+'ประเมิน 5 ด้านครูที่ปรึกษา'!L25+'ประเมิน 5 ด้านผู้ปกครอง'!L25)&lt;=18,"เสี่ยง","มีปัญหา"))</f>
        <v>#VALUE!</v>
      </c>
      <c r="K25" s="126" t="e">
        <f>IF(('ประเมิน 5 ด้าน นักเรียน'!N25+'ประเมิน 5 ด้านครูที่ปรึกษา'!N25+'ประเมิน 5 ด้านผู้ปกครอง'!N25)&lt;=13,"ปกติ",IF(('ประเมิน 5 ด้าน นักเรียน'!N25+'ประเมิน 5 ด้านครูที่ปรึกษา'!N25+'ประเมิน 5 ด้านผู้ปกครอง'!N25)&lt;=10,"เสี่ยง","มีปัญหา"))</f>
        <v>#VALUE!</v>
      </c>
      <c r="L25" s="126" t="e">
        <f>IF(('ประเมิน 5 ด้าน นักเรียน'!P25+'ประเมิน 5 ด้านครูที่ปรึกษา'!P25+'ประเมิน 5 ด้านผู้ปกครอง'!P25)&lt;=46,"ปกติ",IF(('ประเมิน 5 ด้าน นักเรียน'!P25+'ประเมิน 5 ด้านครูที่ปรึกษา'!P25+'ประเมิน 5 ด้านผู้ปกครอง'!P25)&lt;=52,"เสี่ยง","มีปัญหา"))</f>
        <v>#VALUE!</v>
      </c>
      <c r="M25" s="126" t="e">
        <f>IF(('ประเมิน 5 ด้าน นักเรียน'!R25+'ประเมิน 5 ด้านครูที่ปรึกษา'!R25+'ประเมิน 5 ด้านผู้ปกครอง'!R25)&gt;12,"มีจุดแข็ง","ไม่มีจุดแข็ง")</f>
        <v>#VALUE!</v>
      </c>
    </row>
    <row r="26" spans="1:13" ht="19.350000000000001" customHeight="1" x14ac:dyDescent="0.5">
      <c r="A26" s="51" t="str">
        <f>นักเรียนประเมิน!A26</f>
        <v>23</v>
      </c>
      <c r="B26" s="51">
        <f>นักเรียนประเมิน!B26</f>
        <v>0</v>
      </c>
      <c r="C26" s="51">
        <f>นักเรียนประเมิน!C26</f>
        <v>0</v>
      </c>
      <c r="D26" s="52">
        <f>นักเรียนประเมิน!D26</f>
        <v>0</v>
      </c>
      <c r="E26" s="53">
        <f>นักเรียนประเมิน!E26</f>
        <v>0</v>
      </c>
      <c r="F26" s="54">
        <f>นักเรียนประเมิน!F26</f>
        <v>0</v>
      </c>
      <c r="G26" s="126" t="str">
        <f>ครูประเมินนักเรียน!G26</f>
        <v>หญิง</v>
      </c>
      <c r="H26" s="126" t="e">
        <f>IF(('ประเมิน 5 ด้าน นักเรียน'!H26+'ประเมิน 5 ด้านครูที่ปรึกษา'!H26+'ประเมิน 5 ด้านผู้ปกครอง'!H26)&lt;=11,"ปกติ",IF(('ประเมิน 5 ด้าน นักเรียน'!H26+'ประเมิน 5 ด้านครูที่ปรึกษา'!H26+'ประเมิน 5 ด้านผู้ปกครอง'!H26)&lt;=14,"เสี่ยง","มีปัญหา"))</f>
        <v>#VALUE!</v>
      </c>
      <c r="I26" s="126" t="e">
        <f>IF(('ประเมิน 5 ด้าน นักเรียน'!J26+'ประเมิน 5 ด้านครูที่ปรึกษา'!J26+'ประเมิน 5 ด้านผู้ปกครอง'!J26)&lt;=10,"ปกติ",IF(('ประเมิน 5 ด้าน นักเรียน'!J26+'ประเมิน 5 ด้านครูที่ปรึกษา'!J26+'ประเมิน 5 ด้านผู้ปกครอง'!J26)&lt;=13,"เสี่ยง","มีปัญหา"))</f>
        <v>#VALUE!</v>
      </c>
      <c r="J26" s="126" t="e">
        <f>IF(('ประเมิน 5 ด้าน นักเรียน'!L26+'ประเมิน 5 ด้านครูที่ปรึกษา'!L26+'ประเมิน 5 ด้านผู้ปกครอง'!L26)&lt;=15,"ปกติ",IF(('ประเมิน 5 ด้าน นักเรียน'!L26+'ประเมิน 5 ด้านครูที่ปรึกษา'!L26+'ประเมิน 5 ด้านผู้ปกครอง'!L26)&lt;=18,"เสี่ยง","มีปัญหา"))</f>
        <v>#VALUE!</v>
      </c>
      <c r="K26" s="126" t="e">
        <f>IF(('ประเมิน 5 ด้าน นักเรียน'!N26+'ประเมิน 5 ด้านครูที่ปรึกษา'!N26+'ประเมิน 5 ด้านผู้ปกครอง'!N26)&lt;=13,"ปกติ",IF(('ประเมิน 5 ด้าน นักเรียน'!N26+'ประเมิน 5 ด้านครูที่ปรึกษา'!N26+'ประเมิน 5 ด้านผู้ปกครอง'!N26)&lt;=10,"เสี่ยง","มีปัญหา"))</f>
        <v>#VALUE!</v>
      </c>
      <c r="L26" s="126" t="e">
        <f>IF(('ประเมิน 5 ด้าน นักเรียน'!P26+'ประเมิน 5 ด้านครูที่ปรึกษา'!P26+'ประเมิน 5 ด้านผู้ปกครอง'!P26)&lt;=46,"ปกติ",IF(('ประเมิน 5 ด้าน นักเรียน'!P26+'ประเมิน 5 ด้านครูที่ปรึกษา'!P26+'ประเมิน 5 ด้านผู้ปกครอง'!P26)&lt;=52,"เสี่ยง","มีปัญหา"))</f>
        <v>#VALUE!</v>
      </c>
      <c r="M26" s="126" t="e">
        <f>IF(('ประเมิน 5 ด้าน นักเรียน'!R26+'ประเมิน 5 ด้านครูที่ปรึกษา'!R26+'ประเมิน 5 ด้านผู้ปกครอง'!R26)&gt;12,"มีจุดแข็ง","ไม่มีจุดแข็ง")</f>
        <v>#VALUE!</v>
      </c>
    </row>
    <row r="27" spans="1:13" ht="19.350000000000001" customHeight="1" x14ac:dyDescent="0.5">
      <c r="A27" s="51" t="str">
        <f>นักเรียนประเมิน!A27</f>
        <v>24</v>
      </c>
      <c r="B27" s="51">
        <f>นักเรียนประเมิน!B27</f>
        <v>0</v>
      </c>
      <c r="C27" s="51">
        <f>นักเรียนประเมิน!C27</f>
        <v>0</v>
      </c>
      <c r="D27" s="52">
        <f>นักเรียนประเมิน!D27</f>
        <v>0</v>
      </c>
      <c r="E27" s="53">
        <f>นักเรียนประเมิน!E27</f>
        <v>0</v>
      </c>
      <c r="F27" s="54">
        <f>นักเรียนประเมิน!F27</f>
        <v>0</v>
      </c>
      <c r="G27" s="126" t="str">
        <f>ครูประเมินนักเรียน!G27</f>
        <v>หญิง</v>
      </c>
      <c r="H27" s="126" t="e">
        <f>IF(('ประเมิน 5 ด้าน นักเรียน'!H27+'ประเมิน 5 ด้านครูที่ปรึกษา'!H27+'ประเมิน 5 ด้านผู้ปกครอง'!H27)&lt;=11,"ปกติ",IF(('ประเมิน 5 ด้าน นักเรียน'!H27+'ประเมิน 5 ด้านครูที่ปรึกษา'!H27+'ประเมิน 5 ด้านผู้ปกครอง'!H27)&lt;=14,"เสี่ยง","มีปัญหา"))</f>
        <v>#VALUE!</v>
      </c>
      <c r="I27" s="126" t="e">
        <f>IF(('ประเมิน 5 ด้าน นักเรียน'!J27+'ประเมิน 5 ด้านครูที่ปรึกษา'!J27+'ประเมิน 5 ด้านผู้ปกครอง'!J27)&lt;=10,"ปกติ",IF(('ประเมิน 5 ด้าน นักเรียน'!J27+'ประเมิน 5 ด้านครูที่ปรึกษา'!J27+'ประเมิน 5 ด้านผู้ปกครอง'!J27)&lt;=13,"เสี่ยง","มีปัญหา"))</f>
        <v>#VALUE!</v>
      </c>
      <c r="J27" s="126" t="e">
        <f>IF(('ประเมิน 5 ด้าน นักเรียน'!L27+'ประเมิน 5 ด้านครูที่ปรึกษา'!L27+'ประเมิน 5 ด้านผู้ปกครอง'!L27)&lt;=15,"ปกติ",IF(('ประเมิน 5 ด้าน นักเรียน'!L27+'ประเมิน 5 ด้านครูที่ปรึกษา'!L27+'ประเมิน 5 ด้านผู้ปกครอง'!L27)&lt;=18,"เสี่ยง","มีปัญหา"))</f>
        <v>#VALUE!</v>
      </c>
      <c r="K27" s="126" t="e">
        <f>IF(('ประเมิน 5 ด้าน นักเรียน'!N27+'ประเมิน 5 ด้านครูที่ปรึกษา'!N27+'ประเมิน 5 ด้านผู้ปกครอง'!N27)&lt;=13,"ปกติ",IF(('ประเมิน 5 ด้าน นักเรียน'!N27+'ประเมิน 5 ด้านครูที่ปรึกษา'!N27+'ประเมิน 5 ด้านผู้ปกครอง'!N27)&lt;=10,"เสี่ยง","มีปัญหา"))</f>
        <v>#VALUE!</v>
      </c>
      <c r="L27" s="126" t="e">
        <f>IF(('ประเมิน 5 ด้าน นักเรียน'!P27+'ประเมิน 5 ด้านครูที่ปรึกษา'!P27+'ประเมิน 5 ด้านผู้ปกครอง'!P27)&lt;=46,"ปกติ",IF(('ประเมิน 5 ด้าน นักเรียน'!P27+'ประเมิน 5 ด้านครูที่ปรึกษา'!P27+'ประเมิน 5 ด้านผู้ปกครอง'!P27)&lt;=52,"เสี่ยง","มีปัญหา"))</f>
        <v>#VALUE!</v>
      </c>
      <c r="M27" s="126" t="e">
        <f>IF(('ประเมิน 5 ด้าน นักเรียน'!R27+'ประเมิน 5 ด้านครูที่ปรึกษา'!R27+'ประเมิน 5 ด้านผู้ปกครอง'!R27)&gt;12,"มีจุดแข็ง","ไม่มีจุดแข็ง")</f>
        <v>#VALUE!</v>
      </c>
    </row>
    <row r="28" spans="1:13" ht="19.350000000000001" customHeight="1" x14ac:dyDescent="0.5">
      <c r="A28" s="51" t="str">
        <f>นักเรียนประเมิน!A28</f>
        <v>25</v>
      </c>
      <c r="B28" s="51">
        <f>นักเรียนประเมิน!B28</f>
        <v>0</v>
      </c>
      <c r="C28" s="51">
        <f>นักเรียนประเมิน!C28</f>
        <v>0</v>
      </c>
      <c r="D28" s="52">
        <f>นักเรียนประเมิน!D28</f>
        <v>0</v>
      </c>
      <c r="E28" s="53">
        <f>นักเรียนประเมิน!E28</f>
        <v>0</v>
      </c>
      <c r="F28" s="54">
        <f>นักเรียนประเมิน!F28</f>
        <v>0</v>
      </c>
      <c r="G28" s="126" t="str">
        <f>ครูประเมินนักเรียน!G28</f>
        <v>หญิง</v>
      </c>
      <c r="H28" s="126" t="e">
        <f>IF(('ประเมิน 5 ด้าน นักเรียน'!H28+'ประเมิน 5 ด้านครูที่ปรึกษา'!H28+'ประเมิน 5 ด้านผู้ปกครอง'!H28)&lt;=11,"ปกติ",IF(('ประเมิน 5 ด้าน นักเรียน'!H28+'ประเมิน 5 ด้านครูที่ปรึกษา'!H28+'ประเมิน 5 ด้านผู้ปกครอง'!H28)&lt;=14,"เสี่ยง","มีปัญหา"))</f>
        <v>#VALUE!</v>
      </c>
      <c r="I28" s="126" t="e">
        <f>IF(('ประเมิน 5 ด้าน นักเรียน'!J28+'ประเมิน 5 ด้านครูที่ปรึกษา'!J28+'ประเมิน 5 ด้านผู้ปกครอง'!J28)&lt;=10,"ปกติ",IF(('ประเมิน 5 ด้าน นักเรียน'!J28+'ประเมิน 5 ด้านครูที่ปรึกษา'!J28+'ประเมิน 5 ด้านผู้ปกครอง'!J28)&lt;=13,"เสี่ยง","มีปัญหา"))</f>
        <v>#VALUE!</v>
      </c>
      <c r="J28" s="126" t="e">
        <f>IF(('ประเมิน 5 ด้าน นักเรียน'!L28+'ประเมิน 5 ด้านครูที่ปรึกษา'!L28+'ประเมิน 5 ด้านผู้ปกครอง'!L28)&lt;=15,"ปกติ",IF(('ประเมิน 5 ด้าน นักเรียน'!L28+'ประเมิน 5 ด้านครูที่ปรึกษา'!L28+'ประเมิน 5 ด้านผู้ปกครอง'!L28)&lt;=18,"เสี่ยง","มีปัญหา"))</f>
        <v>#VALUE!</v>
      </c>
      <c r="K28" s="126" t="e">
        <f>IF(('ประเมิน 5 ด้าน นักเรียน'!N28+'ประเมิน 5 ด้านครูที่ปรึกษา'!N28+'ประเมิน 5 ด้านผู้ปกครอง'!N28)&lt;=13,"ปกติ",IF(('ประเมิน 5 ด้าน นักเรียน'!N28+'ประเมิน 5 ด้านครูที่ปรึกษา'!N28+'ประเมิน 5 ด้านผู้ปกครอง'!N28)&lt;=10,"เสี่ยง","มีปัญหา"))</f>
        <v>#VALUE!</v>
      </c>
      <c r="L28" s="126" t="e">
        <f>IF(('ประเมิน 5 ด้าน นักเรียน'!P28+'ประเมิน 5 ด้านครูที่ปรึกษา'!P28+'ประเมิน 5 ด้านผู้ปกครอง'!P28)&lt;=46,"ปกติ",IF(('ประเมิน 5 ด้าน นักเรียน'!P28+'ประเมิน 5 ด้านครูที่ปรึกษา'!P28+'ประเมิน 5 ด้านผู้ปกครอง'!P28)&lt;=52,"เสี่ยง","มีปัญหา"))</f>
        <v>#VALUE!</v>
      </c>
      <c r="M28" s="126" t="e">
        <f>IF(('ประเมิน 5 ด้าน นักเรียน'!R28+'ประเมิน 5 ด้านครูที่ปรึกษา'!R28+'ประเมิน 5 ด้านผู้ปกครอง'!R28)&gt;12,"มีจุดแข็ง","ไม่มีจุดแข็ง")</f>
        <v>#VALUE!</v>
      </c>
    </row>
    <row r="29" spans="1:13" ht="19.350000000000001" customHeight="1" x14ac:dyDescent="0.5">
      <c r="A29" s="51" t="str">
        <f>นักเรียนประเมิน!A29</f>
        <v>26</v>
      </c>
      <c r="B29" s="51">
        <f>นักเรียนประเมิน!B29</f>
        <v>0</v>
      </c>
      <c r="C29" s="51">
        <f>นักเรียนประเมิน!C29</f>
        <v>0</v>
      </c>
      <c r="D29" s="52">
        <f>นักเรียนประเมิน!D29</f>
        <v>0</v>
      </c>
      <c r="E29" s="53">
        <f>นักเรียนประเมิน!E29</f>
        <v>0</v>
      </c>
      <c r="F29" s="54">
        <f>นักเรียนประเมิน!F29</f>
        <v>0</v>
      </c>
      <c r="G29" s="126" t="str">
        <f>ครูประเมินนักเรียน!G29</f>
        <v>หญิง</v>
      </c>
      <c r="H29" s="126" t="e">
        <f>IF(('ประเมิน 5 ด้าน นักเรียน'!H29+'ประเมิน 5 ด้านครูที่ปรึกษา'!H29+'ประเมิน 5 ด้านผู้ปกครอง'!H29)&lt;=11,"ปกติ",IF(('ประเมิน 5 ด้าน นักเรียน'!H29+'ประเมิน 5 ด้านครูที่ปรึกษา'!H29+'ประเมิน 5 ด้านผู้ปกครอง'!H29)&lt;=14,"เสี่ยง","มีปัญหา"))</f>
        <v>#VALUE!</v>
      </c>
      <c r="I29" s="126" t="e">
        <f>IF(('ประเมิน 5 ด้าน นักเรียน'!J29+'ประเมิน 5 ด้านครูที่ปรึกษา'!J29+'ประเมิน 5 ด้านผู้ปกครอง'!J29)&lt;=10,"ปกติ",IF(('ประเมิน 5 ด้าน นักเรียน'!J29+'ประเมิน 5 ด้านครูที่ปรึกษา'!J29+'ประเมิน 5 ด้านผู้ปกครอง'!J29)&lt;=13,"เสี่ยง","มีปัญหา"))</f>
        <v>#VALUE!</v>
      </c>
      <c r="J29" s="126" t="e">
        <f>IF(('ประเมิน 5 ด้าน นักเรียน'!L29+'ประเมิน 5 ด้านครูที่ปรึกษา'!L29+'ประเมิน 5 ด้านผู้ปกครอง'!L29)&lt;=15,"ปกติ",IF(('ประเมิน 5 ด้าน นักเรียน'!L29+'ประเมิน 5 ด้านครูที่ปรึกษา'!L29+'ประเมิน 5 ด้านผู้ปกครอง'!L29)&lt;=18,"เสี่ยง","มีปัญหา"))</f>
        <v>#VALUE!</v>
      </c>
      <c r="K29" s="126" t="e">
        <f>IF(('ประเมิน 5 ด้าน นักเรียน'!N29+'ประเมิน 5 ด้านครูที่ปรึกษา'!N29+'ประเมิน 5 ด้านผู้ปกครอง'!N29)&lt;=13,"ปกติ",IF(('ประเมิน 5 ด้าน นักเรียน'!N29+'ประเมิน 5 ด้านครูที่ปรึกษา'!N29+'ประเมิน 5 ด้านผู้ปกครอง'!N29)&lt;=10,"เสี่ยง","มีปัญหา"))</f>
        <v>#VALUE!</v>
      </c>
      <c r="L29" s="126" t="e">
        <f>IF(('ประเมิน 5 ด้าน นักเรียน'!P29+'ประเมิน 5 ด้านครูที่ปรึกษา'!P29+'ประเมิน 5 ด้านผู้ปกครอง'!P29)&lt;=46,"ปกติ",IF(('ประเมิน 5 ด้าน นักเรียน'!P29+'ประเมิน 5 ด้านครูที่ปรึกษา'!P29+'ประเมิน 5 ด้านผู้ปกครอง'!P29)&lt;=52,"เสี่ยง","มีปัญหา"))</f>
        <v>#VALUE!</v>
      </c>
      <c r="M29" s="126" t="e">
        <f>IF(('ประเมิน 5 ด้าน นักเรียน'!R29+'ประเมิน 5 ด้านครูที่ปรึกษา'!R29+'ประเมิน 5 ด้านผู้ปกครอง'!R29)&gt;12,"มีจุดแข็ง","ไม่มีจุดแข็ง")</f>
        <v>#VALUE!</v>
      </c>
    </row>
    <row r="30" spans="1:13" ht="19.350000000000001" customHeight="1" x14ac:dyDescent="0.5">
      <c r="A30" s="51" t="str">
        <f>นักเรียนประเมิน!A30</f>
        <v>27</v>
      </c>
      <c r="B30" s="51">
        <f>นักเรียนประเมิน!B30</f>
        <v>0</v>
      </c>
      <c r="C30" s="51">
        <f>นักเรียนประเมิน!C30</f>
        <v>0</v>
      </c>
      <c r="D30" s="52">
        <f>นักเรียนประเมิน!D30</f>
        <v>0</v>
      </c>
      <c r="E30" s="53">
        <f>นักเรียนประเมิน!E30</f>
        <v>0</v>
      </c>
      <c r="F30" s="54">
        <f>นักเรียนประเมิน!F30</f>
        <v>0</v>
      </c>
      <c r="G30" s="126" t="str">
        <f>ครูประเมินนักเรียน!G30</f>
        <v>หญิง</v>
      </c>
      <c r="H30" s="126" t="e">
        <f>IF(('ประเมิน 5 ด้าน นักเรียน'!H30+'ประเมิน 5 ด้านครูที่ปรึกษา'!H30+'ประเมิน 5 ด้านผู้ปกครอง'!H30)&lt;=11,"ปกติ",IF(('ประเมิน 5 ด้าน นักเรียน'!H30+'ประเมิน 5 ด้านครูที่ปรึกษา'!H30+'ประเมิน 5 ด้านผู้ปกครอง'!H30)&lt;=14,"เสี่ยง","มีปัญหา"))</f>
        <v>#VALUE!</v>
      </c>
      <c r="I30" s="126" t="e">
        <f>IF(('ประเมิน 5 ด้าน นักเรียน'!J30+'ประเมิน 5 ด้านครูที่ปรึกษา'!J30+'ประเมิน 5 ด้านผู้ปกครอง'!J30)&lt;=10,"ปกติ",IF(('ประเมิน 5 ด้าน นักเรียน'!J30+'ประเมิน 5 ด้านครูที่ปรึกษา'!J30+'ประเมิน 5 ด้านผู้ปกครอง'!J30)&lt;=13,"เสี่ยง","มีปัญหา"))</f>
        <v>#VALUE!</v>
      </c>
      <c r="J30" s="126" t="e">
        <f>IF(('ประเมิน 5 ด้าน นักเรียน'!L30+'ประเมิน 5 ด้านครูที่ปรึกษา'!L30+'ประเมิน 5 ด้านผู้ปกครอง'!L30)&lt;=15,"ปกติ",IF(('ประเมิน 5 ด้าน นักเรียน'!L30+'ประเมิน 5 ด้านครูที่ปรึกษา'!L30+'ประเมิน 5 ด้านผู้ปกครอง'!L30)&lt;=18,"เสี่ยง","มีปัญหา"))</f>
        <v>#VALUE!</v>
      </c>
      <c r="K30" s="126" t="e">
        <f>IF(('ประเมิน 5 ด้าน นักเรียน'!N30+'ประเมิน 5 ด้านครูที่ปรึกษา'!N30+'ประเมิน 5 ด้านผู้ปกครอง'!N30)&lt;=13,"ปกติ",IF(('ประเมิน 5 ด้าน นักเรียน'!N30+'ประเมิน 5 ด้านครูที่ปรึกษา'!N30+'ประเมิน 5 ด้านผู้ปกครอง'!N30)&lt;=10,"เสี่ยง","มีปัญหา"))</f>
        <v>#VALUE!</v>
      </c>
      <c r="L30" s="126" t="e">
        <f>IF(('ประเมิน 5 ด้าน นักเรียน'!P30+'ประเมิน 5 ด้านครูที่ปรึกษา'!P30+'ประเมิน 5 ด้านผู้ปกครอง'!P30)&lt;=46,"ปกติ",IF(('ประเมิน 5 ด้าน นักเรียน'!P30+'ประเมิน 5 ด้านครูที่ปรึกษา'!P30+'ประเมิน 5 ด้านผู้ปกครอง'!P30)&lt;=52,"เสี่ยง","มีปัญหา"))</f>
        <v>#VALUE!</v>
      </c>
      <c r="M30" s="126" t="e">
        <f>IF(('ประเมิน 5 ด้าน นักเรียน'!R30+'ประเมิน 5 ด้านครูที่ปรึกษา'!R30+'ประเมิน 5 ด้านผู้ปกครอง'!R30)&gt;12,"มีจุดแข็ง","ไม่มีจุดแข็ง")</f>
        <v>#VALUE!</v>
      </c>
    </row>
    <row r="31" spans="1:13" ht="19.350000000000001" customHeight="1" x14ac:dyDescent="0.5">
      <c r="A31" s="51" t="str">
        <f>นักเรียนประเมิน!A31</f>
        <v>28</v>
      </c>
      <c r="B31" s="51">
        <f>นักเรียนประเมิน!B31</f>
        <v>0</v>
      </c>
      <c r="C31" s="51">
        <f>นักเรียนประเมิน!C31</f>
        <v>0</v>
      </c>
      <c r="D31" s="52">
        <f>นักเรียนประเมิน!D31</f>
        <v>0</v>
      </c>
      <c r="E31" s="53">
        <f>นักเรียนประเมิน!E31</f>
        <v>0</v>
      </c>
      <c r="F31" s="54">
        <f>นักเรียนประเมิน!F31</f>
        <v>0</v>
      </c>
      <c r="G31" s="126" t="str">
        <f>ครูประเมินนักเรียน!G31</f>
        <v>หญิง</v>
      </c>
      <c r="H31" s="126" t="e">
        <f>IF(('ประเมิน 5 ด้าน นักเรียน'!H31+'ประเมิน 5 ด้านครูที่ปรึกษา'!H31+'ประเมิน 5 ด้านผู้ปกครอง'!H31)&lt;=11,"ปกติ",IF(('ประเมิน 5 ด้าน นักเรียน'!H31+'ประเมิน 5 ด้านครูที่ปรึกษา'!H31+'ประเมิน 5 ด้านผู้ปกครอง'!H31)&lt;=14,"เสี่ยง","มีปัญหา"))</f>
        <v>#VALUE!</v>
      </c>
      <c r="I31" s="126" t="e">
        <f>IF(('ประเมิน 5 ด้าน นักเรียน'!J31+'ประเมิน 5 ด้านครูที่ปรึกษา'!J31+'ประเมิน 5 ด้านผู้ปกครอง'!J31)&lt;=10,"ปกติ",IF(('ประเมิน 5 ด้าน นักเรียน'!J31+'ประเมิน 5 ด้านครูที่ปรึกษา'!J31+'ประเมิน 5 ด้านผู้ปกครอง'!J31)&lt;=13,"เสี่ยง","มีปัญหา"))</f>
        <v>#VALUE!</v>
      </c>
      <c r="J31" s="126" t="e">
        <f>IF(('ประเมิน 5 ด้าน นักเรียน'!L31+'ประเมิน 5 ด้านครูที่ปรึกษา'!L31+'ประเมิน 5 ด้านผู้ปกครอง'!L31)&lt;=15,"ปกติ",IF(('ประเมิน 5 ด้าน นักเรียน'!L31+'ประเมิน 5 ด้านครูที่ปรึกษา'!L31+'ประเมิน 5 ด้านผู้ปกครอง'!L31)&lt;=18,"เสี่ยง","มีปัญหา"))</f>
        <v>#VALUE!</v>
      </c>
      <c r="K31" s="126" t="e">
        <f>IF(('ประเมิน 5 ด้าน นักเรียน'!N31+'ประเมิน 5 ด้านครูที่ปรึกษา'!N31+'ประเมิน 5 ด้านผู้ปกครอง'!N31)&lt;=13,"ปกติ",IF(('ประเมิน 5 ด้าน นักเรียน'!N31+'ประเมิน 5 ด้านครูที่ปรึกษา'!N31+'ประเมิน 5 ด้านผู้ปกครอง'!N31)&lt;=10,"เสี่ยง","มีปัญหา"))</f>
        <v>#VALUE!</v>
      </c>
      <c r="L31" s="126" t="e">
        <f>IF(('ประเมิน 5 ด้าน นักเรียน'!P31+'ประเมิน 5 ด้านครูที่ปรึกษา'!P31+'ประเมิน 5 ด้านผู้ปกครอง'!P31)&lt;=46,"ปกติ",IF(('ประเมิน 5 ด้าน นักเรียน'!P31+'ประเมิน 5 ด้านครูที่ปรึกษา'!P31+'ประเมิน 5 ด้านผู้ปกครอง'!P31)&lt;=52,"เสี่ยง","มีปัญหา"))</f>
        <v>#VALUE!</v>
      </c>
      <c r="M31" s="126" t="e">
        <f>IF(('ประเมิน 5 ด้าน นักเรียน'!R31+'ประเมิน 5 ด้านครูที่ปรึกษา'!R31+'ประเมิน 5 ด้านผู้ปกครอง'!R31)&gt;12,"มีจุดแข็ง","ไม่มีจุดแข็ง")</f>
        <v>#VALUE!</v>
      </c>
    </row>
    <row r="32" spans="1:13" ht="19.350000000000001" customHeight="1" x14ac:dyDescent="0.5">
      <c r="A32" s="51" t="str">
        <f>นักเรียนประเมิน!A32</f>
        <v>29</v>
      </c>
      <c r="B32" s="51">
        <f>นักเรียนประเมิน!B32</f>
        <v>0</v>
      </c>
      <c r="C32" s="51">
        <f>นักเรียนประเมิน!C32</f>
        <v>0</v>
      </c>
      <c r="D32" s="52">
        <f>นักเรียนประเมิน!D32</f>
        <v>0</v>
      </c>
      <c r="E32" s="53">
        <f>นักเรียนประเมิน!E32</f>
        <v>0</v>
      </c>
      <c r="F32" s="54">
        <f>นักเรียนประเมิน!F32</f>
        <v>0</v>
      </c>
      <c r="G32" s="126" t="str">
        <f>ครูประเมินนักเรียน!G32</f>
        <v>หญิง</v>
      </c>
      <c r="H32" s="126" t="e">
        <f>IF(('ประเมิน 5 ด้าน นักเรียน'!H32+'ประเมิน 5 ด้านครูที่ปรึกษา'!H32+'ประเมิน 5 ด้านผู้ปกครอง'!H32)&lt;=11,"ปกติ",IF(('ประเมิน 5 ด้าน นักเรียน'!H32+'ประเมิน 5 ด้านครูที่ปรึกษา'!H32+'ประเมิน 5 ด้านผู้ปกครอง'!H32)&lt;=14,"เสี่ยง","มีปัญหา"))</f>
        <v>#VALUE!</v>
      </c>
      <c r="I32" s="126" t="e">
        <f>IF(('ประเมิน 5 ด้าน นักเรียน'!J32+'ประเมิน 5 ด้านครูที่ปรึกษา'!J32+'ประเมิน 5 ด้านผู้ปกครอง'!J32)&lt;=10,"ปกติ",IF(('ประเมิน 5 ด้าน นักเรียน'!J32+'ประเมิน 5 ด้านครูที่ปรึกษา'!J32+'ประเมิน 5 ด้านผู้ปกครอง'!J32)&lt;=13,"เสี่ยง","มีปัญหา"))</f>
        <v>#VALUE!</v>
      </c>
      <c r="J32" s="126" t="e">
        <f>IF(('ประเมิน 5 ด้าน นักเรียน'!L32+'ประเมิน 5 ด้านครูที่ปรึกษา'!L32+'ประเมิน 5 ด้านผู้ปกครอง'!L32)&lt;=15,"ปกติ",IF(('ประเมิน 5 ด้าน นักเรียน'!L32+'ประเมิน 5 ด้านครูที่ปรึกษา'!L32+'ประเมิน 5 ด้านผู้ปกครอง'!L32)&lt;=18,"เสี่ยง","มีปัญหา"))</f>
        <v>#VALUE!</v>
      </c>
      <c r="K32" s="126" t="e">
        <f>IF(('ประเมิน 5 ด้าน นักเรียน'!N32+'ประเมิน 5 ด้านครูที่ปรึกษา'!N32+'ประเมิน 5 ด้านผู้ปกครอง'!N32)&lt;=13,"ปกติ",IF(('ประเมิน 5 ด้าน นักเรียน'!N32+'ประเมิน 5 ด้านครูที่ปรึกษา'!N32+'ประเมิน 5 ด้านผู้ปกครอง'!N32)&lt;=10,"เสี่ยง","มีปัญหา"))</f>
        <v>#VALUE!</v>
      </c>
      <c r="L32" s="126" t="e">
        <f>IF(('ประเมิน 5 ด้าน นักเรียน'!P32+'ประเมิน 5 ด้านครูที่ปรึกษา'!P32+'ประเมิน 5 ด้านผู้ปกครอง'!P32)&lt;=46,"ปกติ",IF(('ประเมิน 5 ด้าน นักเรียน'!P32+'ประเมิน 5 ด้านครูที่ปรึกษา'!P32+'ประเมิน 5 ด้านผู้ปกครอง'!P32)&lt;=52,"เสี่ยง","มีปัญหา"))</f>
        <v>#VALUE!</v>
      </c>
      <c r="M32" s="126" t="e">
        <f>IF(('ประเมิน 5 ด้าน นักเรียน'!R32+'ประเมิน 5 ด้านครูที่ปรึกษา'!R32+'ประเมิน 5 ด้านผู้ปกครอง'!R32)&gt;12,"มีจุดแข็ง","ไม่มีจุดแข็ง")</f>
        <v>#VALUE!</v>
      </c>
    </row>
    <row r="33" spans="1:13" ht="19.350000000000001" customHeight="1" x14ac:dyDescent="0.5">
      <c r="A33" s="51" t="str">
        <f>นักเรียนประเมิน!A33</f>
        <v>30</v>
      </c>
      <c r="B33" s="51">
        <f>นักเรียนประเมิน!B33</f>
        <v>0</v>
      </c>
      <c r="C33" s="51">
        <f>นักเรียนประเมิน!C33</f>
        <v>0</v>
      </c>
      <c r="D33" s="52">
        <f>นักเรียนประเมิน!D33</f>
        <v>0</v>
      </c>
      <c r="E33" s="53">
        <f>นักเรียนประเมิน!E33</f>
        <v>0</v>
      </c>
      <c r="F33" s="54">
        <f>นักเรียนประเมิน!F33</f>
        <v>0</v>
      </c>
      <c r="G33" s="126" t="str">
        <f>ครูประเมินนักเรียน!G33</f>
        <v>หญิง</v>
      </c>
      <c r="H33" s="126" t="e">
        <f>IF(('ประเมิน 5 ด้าน นักเรียน'!H33+'ประเมิน 5 ด้านครูที่ปรึกษา'!H33+'ประเมิน 5 ด้านผู้ปกครอง'!H33)&lt;=11,"ปกติ",IF(('ประเมิน 5 ด้าน นักเรียน'!H33+'ประเมิน 5 ด้านครูที่ปรึกษา'!H33+'ประเมิน 5 ด้านผู้ปกครอง'!H33)&lt;=14,"เสี่ยง","มีปัญหา"))</f>
        <v>#VALUE!</v>
      </c>
      <c r="I33" s="126" t="e">
        <f>IF(('ประเมิน 5 ด้าน นักเรียน'!J33+'ประเมิน 5 ด้านครูที่ปรึกษา'!J33+'ประเมิน 5 ด้านผู้ปกครอง'!J33)&lt;=10,"ปกติ",IF(('ประเมิน 5 ด้าน นักเรียน'!J33+'ประเมิน 5 ด้านครูที่ปรึกษา'!J33+'ประเมิน 5 ด้านผู้ปกครอง'!J33)&lt;=13,"เสี่ยง","มีปัญหา"))</f>
        <v>#VALUE!</v>
      </c>
      <c r="J33" s="126" t="e">
        <f>IF(('ประเมิน 5 ด้าน นักเรียน'!L33+'ประเมิน 5 ด้านครูที่ปรึกษา'!L33+'ประเมิน 5 ด้านผู้ปกครอง'!L33)&lt;=15,"ปกติ",IF(('ประเมิน 5 ด้าน นักเรียน'!L33+'ประเมิน 5 ด้านครูที่ปรึกษา'!L33+'ประเมิน 5 ด้านผู้ปกครอง'!L33)&lt;=18,"เสี่ยง","มีปัญหา"))</f>
        <v>#VALUE!</v>
      </c>
      <c r="K33" s="126" t="e">
        <f>IF(('ประเมิน 5 ด้าน นักเรียน'!N33+'ประเมิน 5 ด้านครูที่ปรึกษา'!N33+'ประเมิน 5 ด้านผู้ปกครอง'!N33)&lt;=13,"ปกติ",IF(('ประเมิน 5 ด้าน นักเรียน'!N33+'ประเมิน 5 ด้านครูที่ปรึกษา'!N33+'ประเมิน 5 ด้านผู้ปกครอง'!N33)&lt;=10,"เสี่ยง","มีปัญหา"))</f>
        <v>#VALUE!</v>
      </c>
      <c r="L33" s="126" t="e">
        <f>IF(('ประเมิน 5 ด้าน นักเรียน'!P33+'ประเมิน 5 ด้านครูที่ปรึกษา'!P33+'ประเมิน 5 ด้านผู้ปกครอง'!P33)&lt;=46,"ปกติ",IF(('ประเมิน 5 ด้าน นักเรียน'!P33+'ประเมิน 5 ด้านครูที่ปรึกษา'!P33+'ประเมิน 5 ด้านผู้ปกครอง'!P33)&lt;=52,"เสี่ยง","มีปัญหา"))</f>
        <v>#VALUE!</v>
      </c>
      <c r="M33" s="126" t="e">
        <f>IF(('ประเมิน 5 ด้าน นักเรียน'!R33+'ประเมิน 5 ด้านครูที่ปรึกษา'!R33+'ประเมิน 5 ด้านผู้ปกครอง'!R33)&gt;12,"มีจุดแข็ง","ไม่มีจุดแข็ง")</f>
        <v>#VALUE!</v>
      </c>
    </row>
    <row r="34" spans="1:13" ht="19.350000000000001" customHeight="1" x14ac:dyDescent="0.5">
      <c r="A34" s="51" t="str">
        <f>นักเรียนประเมิน!A34</f>
        <v>31</v>
      </c>
      <c r="B34" s="51">
        <f>นักเรียนประเมิน!B34</f>
        <v>0</v>
      </c>
      <c r="C34" s="51">
        <f>นักเรียนประเมิน!C34</f>
        <v>0</v>
      </c>
      <c r="D34" s="52">
        <f>นักเรียนประเมิน!D34</f>
        <v>0</v>
      </c>
      <c r="E34" s="53">
        <f>นักเรียนประเมิน!E34</f>
        <v>0</v>
      </c>
      <c r="F34" s="54">
        <f>นักเรียนประเมิน!F34</f>
        <v>0</v>
      </c>
      <c r="G34" s="126" t="str">
        <f>ครูประเมินนักเรียน!G34</f>
        <v>หญิง</v>
      </c>
      <c r="H34" s="126" t="e">
        <f>IF(('ประเมิน 5 ด้าน นักเรียน'!H34+'ประเมิน 5 ด้านครูที่ปรึกษา'!H34+'ประเมิน 5 ด้านผู้ปกครอง'!H34)&lt;=11,"ปกติ",IF(('ประเมิน 5 ด้าน นักเรียน'!H34+'ประเมิน 5 ด้านครูที่ปรึกษา'!H34+'ประเมิน 5 ด้านผู้ปกครอง'!H34)&lt;=14,"เสี่ยง","มีปัญหา"))</f>
        <v>#VALUE!</v>
      </c>
      <c r="I34" s="126" t="e">
        <f>IF(('ประเมิน 5 ด้าน นักเรียน'!J34+'ประเมิน 5 ด้านครูที่ปรึกษา'!J34+'ประเมิน 5 ด้านผู้ปกครอง'!J34)&lt;=10,"ปกติ",IF(('ประเมิน 5 ด้าน นักเรียน'!J34+'ประเมิน 5 ด้านครูที่ปรึกษา'!J34+'ประเมิน 5 ด้านผู้ปกครอง'!J34)&lt;=13,"เสี่ยง","มีปัญหา"))</f>
        <v>#VALUE!</v>
      </c>
      <c r="J34" s="126" t="e">
        <f>IF(('ประเมิน 5 ด้าน นักเรียน'!L34+'ประเมิน 5 ด้านครูที่ปรึกษา'!L34+'ประเมิน 5 ด้านผู้ปกครอง'!L34)&lt;=15,"ปกติ",IF(('ประเมิน 5 ด้าน นักเรียน'!L34+'ประเมิน 5 ด้านครูที่ปรึกษา'!L34+'ประเมิน 5 ด้านผู้ปกครอง'!L34)&lt;=18,"เสี่ยง","มีปัญหา"))</f>
        <v>#VALUE!</v>
      </c>
      <c r="K34" s="126" t="e">
        <f>IF(('ประเมิน 5 ด้าน นักเรียน'!N34+'ประเมิน 5 ด้านครูที่ปรึกษา'!N34+'ประเมิน 5 ด้านผู้ปกครอง'!N34)&lt;=13,"ปกติ",IF(('ประเมิน 5 ด้าน นักเรียน'!N34+'ประเมิน 5 ด้านครูที่ปรึกษา'!N34+'ประเมิน 5 ด้านผู้ปกครอง'!N34)&lt;=10,"เสี่ยง","มีปัญหา"))</f>
        <v>#VALUE!</v>
      </c>
      <c r="L34" s="126" t="e">
        <f>IF(('ประเมิน 5 ด้าน นักเรียน'!P34+'ประเมิน 5 ด้านครูที่ปรึกษา'!P34+'ประเมิน 5 ด้านผู้ปกครอง'!P34)&lt;=46,"ปกติ",IF(('ประเมิน 5 ด้าน นักเรียน'!P34+'ประเมิน 5 ด้านครูที่ปรึกษา'!P34+'ประเมิน 5 ด้านผู้ปกครอง'!P34)&lt;=52,"เสี่ยง","มีปัญหา"))</f>
        <v>#VALUE!</v>
      </c>
      <c r="M34" s="126" t="e">
        <f>IF(('ประเมิน 5 ด้าน นักเรียน'!R34+'ประเมิน 5 ด้านครูที่ปรึกษา'!R34+'ประเมิน 5 ด้านผู้ปกครอง'!R34)&gt;12,"มีจุดแข็ง","ไม่มีจุดแข็ง")</f>
        <v>#VALUE!</v>
      </c>
    </row>
    <row r="35" spans="1:13" ht="19.350000000000001" customHeight="1" x14ac:dyDescent="0.5">
      <c r="A35" s="51" t="str">
        <f>นักเรียนประเมิน!A35</f>
        <v>32</v>
      </c>
      <c r="B35" s="51">
        <f>นักเรียนประเมิน!B35</f>
        <v>0</v>
      </c>
      <c r="C35" s="51">
        <f>นักเรียนประเมิน!C35</f>
        <v>0</v>
      </c>
      <c r="D35" s="52">
        <f>นักเรียนประเมิน!D35</f>
        <v>0</v>
      </c>
      <c r="E35" s="53">
        <f>นักเรียนประเมิน!E35</f>
        <v>0</v>
      </c>
      <c r="F35" s="54">
        <f>นักเรียนประเมิน!F35</f>
        <v>0</v>
      </c>
      <c r="G35" s="126" t="str">
        <f>ครูประเมินนักเรียน!G35</f>
        <v>หญิง</v>
      </c>
      <c r="H35" s="126" t="e">
        <f>IF(('ประเมิน 5 ด้าน นักเรียน'!H35+'ประเมิน 5 ด้านครูที่ปรึกษา'!H35+'ประเมิน 5 ด้านผู้ปกครอง'!H35)&lt;=11,"ปกติ",IF(('ประเมิน 5 ด้าน นักเรียน'!H35+'ประเมิน 5 ด้านครูที่ปรึกษา'!H35+'ประเมิน 5 ด้านผู้ปกครอง'!H35)&lt;=14,"เสี่ยง","มีปัญหา"))</f>
        <v>#VALUE!</v>
      </c>
      <c r="I35" s="126" t="e">
        <f>IF(('ประเมิน 5 ด้าน นักเรียน'!J35+'ประเมิน 5 ด้านครูที่ปรึกษา'!J35+'ประเมิน 5 ด้านผู้ปกครอง'!J35)&lt;=10,"ปกติ",IF(('ประเมิน 5 ด้าน นักเรียน'!J35+'ประเมิน 5 ด้านครูที่ปรึกษา'!J35+'ประเมิน 5 ด้านผู้ปกครอง'!J35)&lt;=13,"เสี่ยง","มีปัญหา"))</f>
        <v>#VALUE!</v>
      </c>
      <c r="J35" s="126" t="e">
        <f>IF(('ประเมิน 5 ด้าน นักเรียน'!L35+'ประเมิน 5 ด้านครูที่ปรึกษา'!L35+'ประเมิน 5 ด้านผู้ปกครอง'!L35)&lt;=15,"ปกติ",IF(('ประเมิน 5 ด้าน นักเรียน'!L35+'ประเมิน 5 ด้านครูที่ปรึกษา'!L35+'ประเมิน 5 ด้านผู้ปกครอง'!L35)&lt;=18,"เสี่ยง","มีปัญหา"))</f>
        <v>#VALUE!</v>
      </c>
      <c r="K35" s="126" t="e">
        <f>IF(('ประเมิน 5 ด้าน นักเรียน'!N35+'ประเมิน 5 ด้านครูที่ปรึกษา'!N35+'ประเมิน 5 ด้านผู้ปกครอง'!N35)&lt;=13,"ปกติ",IF(('ประเมิน 5 ด้าน นักเรียน'!N35+'ประเมิน 5 ด้านครูที่ปรึกษา'!N35+'ประเมิน 5 ด้านผู้ปกครอง'!N35)&lt;=10,"เสี่ยง","มีปัญหา"))</f>
        <v>#VALUE!</v>
      </c>
      <c r="L35" s="126" t="e">
        <f>IF(('ประเมิน 5 ด้าน นักเรียน'!P35+'ประเมิน 5 ด้านครูที่ปรึกษา'!P35+'ประเมิน 5 ด้านผู้ปกครอง'!P35)&lt;=46,"ปกติ",IF(('ประเมิน 5 ด้าน นักเรียน'!P35+'ประเมิน 5 ด้านครูที่ปรึกษา'!P35+'ประเมิน 5 ด้านผู้ปกครอง'!P35)&lt;=52,"เสี่ยง","มีปัญหา"))</f>
        <v>#VALUE!</v>
      </c>
      <c r="M35" s="126" t="e">
        <f>IF(('ประเมิน 5 ด้าน นักเรียน'!R35+'ประเมิน 5 ด้านครูที่ปรึกษา'!R35+'ประเมิน 5 ด้านผู้ปกครอง'!R35)&gt;12,"มีจุดแข็ง","ไม่มีจุดแข็ง")</f>
        <v>#VALUE!</v>
      </c>
    </row>
    <row r="36" spans="1:13" ht="19.350000000000001" customHeight="1" x14ac:dyDescent="0.5">
      <c r="A36" s="51" t="str">
        <f>นักเรียนประเมิน!A36</f>
        <v>33</v>
      </c>
      <c r="B36" s="51">
        <f>นักเรียนประเมิน!B36</f>
        <v>0</v>
      </c>
      <c r="C36" s="51">
        <f>นักเรียนประเมิน!C36</f>
        <v>0</v>
      </c>
      <c r="D36" s="52">
        <f>นักเรียนประเมิน!D36</f>
        <v>0</v>
      </c>
      <c r="E36" s="53">
        <f>นักเรียนประเมิน!E36</f>
        <v>0</v>
      </c>
      <c r="F36" s="54">
        <f>นักเรียนประเมิน!F36</f>
        <v>0</v>
      </c>
      <c r="G36" s="126" t="str">
        <f>ครูประเมินนักเรียน!G36</f>
        <v>หญิง</v>
      </c>
      <c r="H36" s="126" t="e">
        <f>IF(('ประเมิน 5 ด้าน นักเรียน'!H36+'ประเมิน 5 ด้านครูที่ปรึกษา'!H36+'ประเมิน 5 ด้านผู้ปกครอง'!H36)&lt;=11,"ปกติ",IF(('ประเมิน 5 ด้าน นักเรียน'!H36+'ประเมิน 5 ด้านครูที่ปรึกษา'!H36+'ประเมิน 5 ด้านผู้ปกครอง'!H36)&lt;=14,"เสี่ยง","มีปัญหา"))</f>
        <v>#VALUE!</v>
      </c>
      <c r="I36" s="126" t="e">
        <f>IF(('ประเมิน 5 ด้าน นักเรียน'!J36+'ประเมิน 5 ด้านครูที่ปรึกษา'!J36+'ประเมิน 5 ด้านผู้ปกครอง'!J36)&lt;=10,"ปกติ",IF(('ประเมิน 5 ด้าน นักเรียน'!J36+'ประเมิน 5 ด้านครูที่ปรึกษา'!J36+'ประเมิน 5 ด้านผู้ปกครอง'!J36)&lt;=13,"เสี่ยง","มีปัญหา"))</f>
        <v>#VALUE!</v>
      </c>
      <c r="J36" s="126" t="e">
        <f>IF(('ประเมิน 5 ด้าน นักเรียน'!L36+'ประเมิน 5 ด้านครูที่ปรึกษา'!L36+'ประเมิน 5 ด้านผู้ปกครอง'!L36)&lt;=15,"ปกติ",IF(('ประเมิน 5 ด้าน นักเรียน'!L36+'ประเมิน 5 ด้านครูที่ปรึกษา'!L36+'ประเมิน 5 ด้านผู้ปกครอง'!L36)&lt;=18,"เสี่ยง","มีปัญหา"))</f>
        <v>#VALUE!</v>
      </c>
      <c r="K36" s="126" t="e">
        <f>IF(('ประเมิน 5 ด้าน นักเรียน'!N36+'ประเมิน 5 ด้านครูที่ปรึกษา'!N36+'ประเมิน 5 ด้านผู้ปกครอง'!N36)&lt;=13,"ปกติ",IF(('ประเมิน 5 ด้าน นักเรียน'!N36+'ประเมิน 5 ด้านครูที่ปรึกษา'!N36+'ประเมิน 5 ด้านผู้ปกครอง'!N36)&lt;=10,"เสี่ยง","มีปัญหา"))</f>
        <v>#VALUE!</v>
      </c>
      <c r="L36" s="126" t="e">
        <f>IF(('ประเมิน 5 ด้าน นักเรียน'!P36+'ประเมิน 5 ด้านครูที่ปรึกษา'!P36+'ประเมิน 5 ด้านผู้ปกครอง'!P36)&lt;=46,"ปกติ",IF(('ประเมิน 5 ด้าน นักเรียน'!P36+'ประเมิน 5 ด้านครูที่ปรึกษา'!P36+'ประเมิน 5 ด้านผู้ปกครอง'!P36)&lt;=52,"เสี่ยง","มีปัญหา"))</f>
        <v>#VALUE!</v>
      </c>
      <c r="M36" s="126" t="e">
        <f>IF(('ประเมิน 5 ด้าน นักเรียน'!R36+'ประเมิน 5 ด้านครูที่ปรึกษา'!R36+'ประเมิน 5 ด้านผู้ปกครอง'!R36)&gt;12,"มีจุดแข็ง","ไม่มีจุดแข็ง")</f>
        <v>#VALUE!</v>
      </c>
    </row>
    <row r="37" spans="1:13" ht="19.350000000000001" customHeight="1" x14ac:dyDescent="0.5">
      <c r="A37" s="51" t="str">
        <f>นักเรียนประเมิน!A37</f>
        <v>34</v>
      </c>
      <c r="B37" s="51">
        <f>นักเรียนประเมิน!B37</f>
        <v>0</v>
      </c>
      <c r="C37" s="51">
        <f>นักเรียนประเมิน!C37</f>
        <v>0</v>
      </c>
      <c r="D37" s="52">
        <f>นักเรียนประเมิน!D37</f>
        <v>0</v>
      </c>
      <c r="E37" s="53">
        <f>นักเรียนประเมิน!E37</f>
        <v>0</v>
      </c>
      <c r="F37" s="54">
        <f>นักเรียนประเมิน!F37</f>
        <v>0</v>
      </c>
      <c r="G37" s="126" t="str">
        <f>ครูประเมินนักเรียน!G37</f>
        <v>หญิง</v>
      </c>
      <c r="H37" s="126" t="e">
        <f>IF(('ประเมิน 5 ด้าน นักเรียน'!H37+'ประเมิน 5 ด้านครูที่ปรึกษา'!H37+'ประเมิน 5 ด้านผู้ปกครอง'!H37)&lt;=11,"ปกติ",IF(('ประเมิน 5 ด้าน นักเรียน'!H37+'ประเมิน 5 ด้านครูที่ปรึกษา'!H37+'ประเมิน 5 ด้านผู้ปกครอง'!H37)&lt;=14,"เสี่ยง","มีปัญหา"))</f>
        <v>#VALUE!</v>
      </c>
      <c r="I37" s="126" t="e">
        <f>IF(('ประเมิน 5 ด้าน นักเรียน'!J37+'ประเมิน 5 ด้านครูที่ปรึกษา'!J37+'ประเมิน 5 ด้านผู้ปกครอง'!J37)&lt;=10,"ปกติ",IF(('ประเมิน 5 ด้าน นักเรียน'!J37+'ประเมิน 5 ด้านครูที่ปรึกษา'!J37+'ประเมิน 5 ด้านผู้ปกครอง'!J37)&lt;=13,"เสี่ยง","มีปัญหา"))</f>
        <v>#VALUE!</v>
      </c>
      <c r="J37" s="126" t="e">
        <f>IF(('ประเมิน 5 ด้าน นักเรียน'!L37+'ประเมิน 5 ด้านครูที่ปรึกษา'!L37+'ประเมิน 5 ด้านผู้ปกครอง'!L37)&lt;=15,"ปกติ",IF(('ประเมิน 5 ด้าน นักเรียน'!L37+'ประเมิน 5 ด้านครูที่ปรึกษา'!L37+'ประเมิน 5 ด้านผู้ปกครอง'!L37)&lt;=18,"เสี่ยง","มีปัญหา"))</f>
        <v>#VALUE!</v>
      </c>
      <c r="K37" s="126" t="e">
        <f>IF(('ประเมิน 5 ด้าน นักเรียน'!N37+'ประเมิน 5 ด้านครูที่ปรึกษา'!N37+'ประเมิน 5 ด้านผู้ปกครอง'!N37)&lt;=13,"ปกติ",IF(('ประเมิน 5 ด้าน นักเรียน'!N37+'ประเมิน 5 ด้านครูที่ปรึกษา'!N37+'ประเมิน 5 ด้านผู้ปกครอง'!N37)&lt;=10,"เสี่ยง","มีปัญหา"))</f>
        <v>#VALUE!</v>
      </c>
      <c r="L37" s="126" t="e">
        <f>IF(('ประเมิน 5 ด้าน นักเรียน'!P37+'ประเมิน 5 ด้านครูที่ปรึกษา'!P37+'ประเมิน 5 ด้านผู้ปกครอง'!P37)&lt;=46,"ปกติ",IF(('ประเมิน 5 ด้าน นักเรียน'!P37+'ประเมิน 5 ด้านครูที่ปรึกษา'!P37+'ประเมิน 5 ด้านผู้ปกครอง'!P37)&lt;=52,"เสี่ยง","มีปัญหา"))</f>
        <v>#VALUE!</v>
      </c>
      <c r="M37" s="126" t="e">
        <f>IF(('ประเมิน 5 ด้าน นักเรียน'!R37+'ประเมิน 5 ด้านครูที่ปรึกษา'!R37+'ประเมิน 5 ด้านผู้ปกครอง'!R37)&gt;12,"มีจุดแข็ง","ไม่มีจุดแข็ง")</f>
        <v>#VALUE!</v>
      </c>
    </row>
    <row r="38" spans="1:13" ht="19.350000000000001" customHeight="1" x14ac:dyDescent="0.5">
      <c r="A38" s="51" t="str">
        <f>นักเรียนประเมิน!A38</f>
        <v>35</v>
      </c>
      <c r="B38" s="51">
        <f>นักเรียนประเมิน!B38</f>
        <v>0</v>
      </c>
      <c r="C38" s="51">
        <f>นักเรียนประเมิน!C38</f>
        <v>0</v>
      </c>
      <c r="D38" s="52">
        <f>นักเรียนประเมิน!D38</f>
        <v>0</v>
      </c>
      <c r="E38" s="53">
        <f>นักเรียนประเมิน!E38</f>
        <v>0</v>
      </c>
      <c r="F38" s="54">
        <f>นักเรียนประเมิน!F38</f>
        <v>0</v>
      </c>
      <c r="G38" s="126" t="str">
        <f>ครูประเมินนักเรียน!G38</f>
        <v>หญิง</v>
      </c>
      <c r="H38" s="126" t="e">
        <f>IF(('ประเมิน 5 ด้าน นักเรียน'!H38+'ประเมิน 5 ด้านครูที่ปรึกษา'!H38+'ประเมิน 5 ด้านผู้ปกครอง'!H38)&lt;=11,"ปกติ",IF(('ประเมิน 5 ด้าน นักเรียน'!H38+'ประเมิน 5 ด้านครูที่ปรึกษา'!H38+'ประเมิน 5 ด้านผู้ปกครอง'!H38)&lt;=14,"เสี่ยง","มีปัญหา"))</f>
        <v>#VALUE!</v>
      </c>
      <c r="I38" s="126" t="e">
        <f>IF(('ประเมิน 5 ด้าน นักเรียน'!J38+'ประเมิน 5 ด้านครูที่ปรึกษา'!J38+'ประเมิน 5 ด้านผู้ปกครอง'!J38)&lt;=10,"ปกติ",IF(('ประเมิน 5 ด้าน นักเรียน'!J38+'ประเมิน 5 ด้านครูที่ปรึกษา'!J38+'ประเมิน 5 ด้านผู้ปกครอง'!J38)&lt;=13,"เสี่ยง","มีปัญหา"))</f>
        <v>#VALUE!</v>
      </c>
      <c r="J38" s="126" t="e">
        <f>IF(('ประเมิน 5 ด้าน นักเรียน'!L38+'ประเมิน 5 ด้านครูที่ปรึกษา'!L38+'ประเมิน 5 ด้านผู้ปกครอง'!L38)&lt;=15,"ปกติ",IF(('ประเมิน 5 ด้าน นักเรียน'!L38+'ประเมิน 5 ด้านครูที่ปรึกษา'!L38+'ประเมิน 5 ด้านผู้ปกครอง'!L38)&lt;=18,"เสี่ยง","มีปัญหา"))</f>
        <v>#VALUE!</v>
      </c>
      <c r="K38" s="126" t="e">
        <f>IF(('ประเมิน 5 ด้าน นักเรียน'!N38+'ประเมิน 5 ด้านครูที่ปรึกษา'!N38+'ประเมิน 5 ด้านผู้ปกครอง'!N38)&lt;=13,"ปกติ",IF(('ประเมิน 5 ด้าน นักเรียน'!N38+'ประเมิน 5 ด้านครูที่ปรึกษา'!N38+'ประเมิน 5 ด้านผู้ปกครอง'!N38)&lt;=10,"เสี่ยง","มีปัญหา"))</f>
        <v>#VALUE!</v>
      </c>
      <c r="L38" s="126" t="e">
        <f>IF(('ประเมิน 5 ด้าน นักเรียน'!P38+'ประเมิน 5 ด้านครูที่ปรึกษา'!P38+'ประเมิน 5 ด้านผู้ปกครอง'!P38)&lt;=46,"ปกติ",IF(('ประเมิน 5 ด้าน นักเรียน'!P38+'ประเมิน 5 ด้านครูที่ปรึกษา'!P38+'ประเมิน 5 ด้านผู้ปกครอง'!P38)&lt;=52,"เสี่ยง","มีปัญหา"))</f>
        <v>#VALUE!</v>
      </c>
      <c r="M38" s="126" t="e">
        <f>IF(('ประเมิน 5 ด้าน นักเรียน'!R38+'ประเมิน 5 ด้านครูที่ปรึกษา'!R38+'ประเมิน 5 ด้านผู้ปกครอง'!R38)&gt;12,"มีจุดแข็ง","ไม่มีจุดแข็ง")</f>
        <v>#VALUE!</v>
      </c>
    </row>
    <row r="39" spans="1:13" ht="19.350000000000001" customHeight="1" x14ac:dyDescent="0.5">
      <c r="A39" s="51" t="str">
        <f>นักเรียนประเมิน!A39</f>
        <v>36</v>
      </c>
      <c r="B39" s="51">
        <f>นักเรียนประเมิน!B39</f>
        <v>0</v>
      </c>
      <c r="C39" s="51">
        <f>นักเรียนประเมิน!C39</f>
        <v>0</v>
      </c>
      <c r="D39" s="52">
        <f>นักเรียนประเมิน!D39</f>
        <v>0</v>
      </c>
      <c r="E39" s="53">
        <f>นักเรียนประเมิน!E39</f>
        <v>0</v>
      </c>
      <c r="F39" s="54">
        <f>นักเรียนประเมิน!F39</f>
        <v>0</v>
      </c>
      <c r="G39" s="126" t="str">
        <f>ครูประเมินนักเรียน!G39</f>
        <v>หญิง</v>
      </c>
      <c r="H39" s="126" t="e">
        <f>IF(('ประเมิน 5 ด้าน นักเรียน'!H39+'ประเมิน 5 ด้านครูที่ปรึกษา'!H39+'ประเมิน 5 ด้านผู้ปกครอง'!H39)&lt;=11,"ปกติ",IF(('ประเมิน 5 ด้าน นักเรียน'!H39+'ประเมิน 5 ด้านครูที่ปรึกษา'!H39+'ประเมิน 5 ด้านผู้ปกครอง'!H39)&lt;=14,"เสี่ยง","มีปัญหา"))</f>
        <v>#VALUE!</v>
      </c>
      <c r="I39" s="126" t="e">
        <f>IF(('ประเมิน 5 ด้าน นักเรียน'!J39+'ประเมิน 5 ด้านครูที่ปรึกษา'!J39+'ประเมิน 5 ด้านผู้ปกครอง'!J39)&lt;=10,"ปกติ",IF(('ประเมิน 5 ด้าน นักเรียน'!J39+'ประเมิน 5 ด้านครูที่ปรึกษา'!J39+'ประเมิน 5 ด้านผู้ปกครอง'!J39)&lt;=13,"เสี่ยง","มีปัญหา"))</f>
        <v>#VALUE!</v>
      </c>
      <c r="J39" s="126" t="e">
        <f>IF(('ประเมิน 5 ด้าน นักเรียน'!L39+'ประเมิน 5 ด้านครูที่ปรึกษา'!L39+'ประเมิน 5 ด้านผู้ปกครอง'!L39)&lt;=15,"ปกติ",IF(('ประเมิน 5 ด้าน นักเรียน'!L39+'ประเมิน 5 ด้านครูที่ปรึกษา'!L39+'ประเมิน 5 ด้านผู้ปกครอง'!L39)&lt;=18,"เสี่ยง","มีปัญหา"))</f>
        <v>#VALUE!</v>
      </c>
      <c r="K39" s="126" t="e">
        <f>IF(('ประเมิน 5 ด้าน นักเรียน'!N39+'ประเมิน 5 ด้านครูที่ปรึกษา'!N39+'ประเมิน 5 ด้านผู้ปกครอง'!N39)&lt;=13,"ปกติ",IF(('ประเมิน 5 ด้าน นักเรียน'!N39+'ประเมิน 5 ด้านครูที่ปรึกษา'!N39+'ประเมิน 5 ด้านผู้ปกครอง'!N39)&lt;=10,"เสี่ยง","มีปัญหา"))</f>
        <v>#VALUE!</v>
      </c>
      <c r="L39" s="126" t="e">
        <f>IF(('ประเมิน 5 ด้าน นักเรียน'!P39+'ประเมิน 5 ด้านครูที่ปรึกษา'!P39+'ประเมิน 5 ด้านผู้ปกครอง'!P39)&lt;=46,"ปกติ",IF(('ประเมิน 5 ด้าน นักเรียน'!P39+'ประเมิน 5 ด้านครูที่ปรึกษา'!P39+'ประเมิน 5 ด้านผู้ปกครอง'!P39)&lt;=52,"เสี่ยง","มีปัญหา"))</f>
        <v>#VALUE!</v>
      </c>
      <c r="M39" s="126" t="e">
        <f>IF(('ประเมิน 5 ด้าน นักเรียน'!R39+'ประเมิน 5 ด้านครูที่ปรึกษา'!R39+'ประเมิน 5 ด้านผู้ปกครอง'!R39)&gt;12,"มีจุดแข็ง","ไม่มีจุดแข็ง")</f>
        <v>#VALUE!</v>
      </c>
    </row>
    <row r="40" spans="1:13" ht="19.350000000000001" customHeight="1" x14ac:dyDescent="0.5">
      <c r="A40" s="51" t="str">
        <f>นักเรียนประเมิน!A40</f>
        <v>37</v>
      </c>
      <c r="B40" s="51">
        <f>นักเรียนประเมิน!B40</f>
        <v>0</v>
      </c>
      <c r="C40" s="51">
        <f>นักเรียนประเมิน!C40</f>
        <v>0</v>
      </c>
      <c r="D40" s="52">
        <f>นักเรียนประเมิน!D40</f>
        <v>0</v>
      </c>
      <c r="E40" s="53">
        <f>นักเรียนประเมิน!E40</f>
        <v>0</v>
      </c>
      <c r="F40" s="54">
        <f>นักเรียนประเมิน!F40</f>
        <v>0</v>
      </c>
      <c r="G40" s="126" t="str">
        <f>ครูประเมินนักเรียน!G40</f>
        <v>หญิง</v>
      </c>
      <c r="H40" s="126" t="e">
        <f>IF(('ประเมิน 5 ด้าน นักเรียน'!H40+'ประเมิน 5 ด้านครูที่ปรึกษา'!H40+'ประเมิน 5 ด้านผู้ปกครอง'!H40)&lt;=11,"ปกติ",IF(('ประเมิน 5 ด้าน นักเรียน'!H40+'ประเมิน 5 ด้านครูที่ปรึกษา'!H40+'ประเมิน 5 ด้านผู้ปกครอง'!H40)&lt;=14,"เสี่ยง","มีปัญหา"))</f>
        <v>#VALUE!</v>
      </c>
      <c r="I40" s="126" t="e">
        <f>IF(('ประเมิน 5 ด้าน นักเรียน'!J40+'ประเมิน 5 ด้านครูที่ปรึกษา'!J40+'ประเมิน 5 ด้านผู้ปกครอง'!J40)&lt;=10,"ปกติ",IF(('ประเมิน 5 ด้าน นักเรียน'!J40+'ประเมิน 5 ด้านครูที่ปรึกษา'!J40+'ประเมิน 5 ด้านผู้ปกครอง'!J40)&lt;=13,"เสี่ยง","มีปัญหา"))</f>
        <v>#VALUE!</v>
      </c>
      <c r="J40" s="126" t="e">
        <f>IF(('ประเมิน 5 ด้าน นักเรียน'!L40+'ประเมิน 5 ด้านครูที่ปรึกษา'!L40+'ประเมิน 5 ด้านผู้ปกครอง'!L40)&lt;=15,"ปกติ",IF(('ประเมิน 5 ด้าน นักเรียน'!L40+'ประเมิน 5 ด้านครูที่ปรึกษา'!L40+'ประเมิน 5 ด้านผู้ปกครอง'!L40)&lt;=18,"เสี่ยง","มีปัญหา"))</f>
        <v>#VALUE!</v>
      </c>
      <c r="K40" s="126" t="e">
        <f>IF(('ประเมิน 5 ด้าน นักเรียน'!N40+'ประเมิน 5 ด้านครูที่ปรึกษา'!N40+'ประเมิน 5 ด้านผู้ปกครอง'!N40)&lt;=13,"ปกติ",IF(('ประเมิน 5 ด้าน นักเรียน'!N40+'ประเมิน 5 ด้านครูที่ปรึกษา'!N40+'ประเมิน 5 ด้านผู้ปกครอง'!N40)&lt;=10,"เสี่ยง","มีปัญหา"))</f>
        <v>#VALUE!</v>
      </c>
      <c r="L40" s="126" t="e">
        <f>IF(('ประเมิน 5 ด้าน นักเรียน'!P40+'ประเมิน 5 ด้านครูที่ปรึกษา'!P40+'ประเมิน 5 ด้านผู้ปกครอง'!P40)&lt;=46,"ปกติ",IF(('ประเมิน 5 ด้าน นักเรียน'!P40+'ประเมิน 5 ด้านครูที่ปรึกษา'!P40+'ประเมิน 5 ด้านผู้ปกครอง'!P40)&lt;=52,"เสี่ยง","มีปัญหา"))</f>
        <v>#VALUE!</v>
      </c>
      <c r="M40" s="126" t="e">
        <f>IF(('ประเมิน 5 ด้าน นักเรียน'!R40+'ประเมิน 5 ด้านครูที่ปรึกษา'!R40+'ประเมิน 5 ด้านผู้ปกครอง'!R40)&gt;12,"มีจุดแข็ง","ไม่มีจุดแข็ง")</f>
        <v>#VALUE!</v>
      </c>
    </row>
    <row r="41" spans="1:13" ht="19.350000000000001" customHeight="1" x14ac:dyDescent="0.5">
      <c r="A41" s="51" t="str">
        <f>นักเรียนประเมิน!A41</f>
        <v>38</v>
      </c>
      <c r="B41" s="51">
        <f>นักเรียนประเมิน!B41</f>
        <v>0</v>
      </c>
      <c r="C41" s="51">
        <f>นักเรียนประเมิน!C41</f>
        <v>0</v>
      </c>
      <c r="D41" s="52">
        <f>นักเรียนประเมิน!D41</f>
        <v>0</v>
      </c>
      <c r="E41" s="53">
        <f>นักเรียนประเมิน!E41</f>
        <v>0</v>
      </c>
      <c r="F41" s="54">
        <f>นักเรียนประเมิน!F41</f>
        <v>0</v>
      </c>
      <c r="G41" s="126" t="str">
        <f>ครูประเมินนักเรียน!G41</f>
        <v>หญิง</v>
      </c>
      <c r="H41" s="126" t="e">
        <f>IF(('ประเมิน 5 ด้าน นักเรียน'!H41+'ประเมิน 5 ด้านครูที่ปรึกษา'!H41+'ประเมิน 5 ด้านผู้ปกครอง'!H41)&lt;=11,"ปกติ",IF(('ประเมิน 5 ด้าน นักเรียน'!H41+'ประเมิน 5 ด้านครูที่ปรึกษา'!H41+'ประเมิน 5 ด้านผู้ปกครอง'!H41)&lt;=14,"เสี่ยง","มีปัญหา"))</f>
        <v>#VALUE!</v>
      </c>
      <c r="I41" s="126" t="e">
        <f>IF(('ประเมิน 5 ด้าน นักเรียน'!J41+'ประเมิน 5 ด้านครูที่ปรึกษา'!J41+'ประเมิน 5 ด้านผู้ปกครอง'!J41)&lt;=10,"ปกติ",IF(('ประเมิน 5 ด้าน นักเรียน'!J41+'ประเมิน 5 ด้านครูที่ปรึกษา'!J41+'ประเมิน 5 ด้านผู้ปกครอง'!J41)&lt;=13,"เสี่ยง","มีปัญหา"))</f>
        <v>#VALUE!</v>
      </c>
      <c r="J41" s="126" t="e">
        <f>IF(('ประเมิน 5 ด้าน นักเรียน'!L41+'ประเมิน 5 ด้านครูที่ปรึกษา'!L41+'ประเมิน 5 ด้านผู้ปกครอง'!L41)&lt;=15,"ปกติ",IF(('ประเมิน 5 ด้าน นักเรียน'!L41+'ประเมิน 5 ด้านครูที่ปรึกษา'!L41+'ประเมิน 5 ด้านผู้ปกครอง'!L41)&lt;=18,"เสี่ยง","มีปัญหา"))</f>
        <v>#VALUE!</v>
      </c>
      <c r="K41" s="126" t="e">
        <f>IF(('ประเมิน 5 ด้าน นักเรียน'!N41+'ประเมิน 5 ด้านครูที่ปรึกษา'!N41+'ประเมิน 5 ด้านผู้ปกครอง'!N41)&lt;=13,"ปกติ",IF(('ประเมิน 5 ด้าน นักเรียน'!N41+'ประเมิน 5 ด้านครูที่ปรึกษา'!N41+'ประเมิน 5 ด้านผู้ปกครอง'!N41)&lt;=10,"เสี่ยง","มีปัญหา"))</f>
        <v>#VALUE!</v>
      </c>
      <c r="L41" s="126" t="e">
        <f>IF(('ประเมิน 5 ด้าน นักเรียน'!P41+'ประเมิน 5 ด้านครูที่ปรึกษา'!P41+'ประเมิน 5 ด้านผู้ปกครอง'!P41)&lt;=46,"ปกติ",IF(('ประเมิน 5 ด้าน นักเรียน'!P41+'ประเมิน 5 ด้านครูที่ปรึกษา'!P41+'ประเมิน 5 ด้านผู้ปกครอง'!P41)&lt;=52,"เสี่ยง","มีปัญหา"))</f>
        <v>#VALUE!</v>
      </c>
      <c r="M41" s="126" t="e">
        <f>IF(('ประเมิน 5 ด้าน นักเรียน'!R41+'ประเมิน 5 ด้านครูที่ปรึกษา'!R41+'ประเมิน 5 ด้านผู้ปกครอง'!R41)&gt;12,"มีจุดแข็ง","ไม่มีจุดแข็ง")</f>
        <v>#VALUE!</v>
      </c>
    </row>
    <row r="42" spans="1:13" ht="19.350000000000001" customHeight="1" x14ac:dyDescent="0.5">
      <c r="A42" s="51" t="str">
        <f>นักเรียนประเมิน!A42</f>
        <v>39</v>
      </c>
      <c r="B42" s="51">
        <f>นักเรียนประเมิน!B42</f>
        <v>0</v>
      </c>
      <c r="C42" s="51">
        <f>นักเรียนประเมิน!C42</f>
        <v>0</v>
      </c>
      <c r="D42" s="52">
        <f>นักเรียนประเมิน!D42</f>
        <v>0</v>
      </c>
      <c r="E42" s="53">
        <f>นักเรียนประเมิน!E42</f>
        <v>0</v>
      </c>
      <c r="F42" s="54">
        <f>นักเรียนประเมิน!F42</f>
        <v>0</v>
      </c>
      <c r="G42" s="126" t="str">
        <f>ครูประเมินนักเรียน!G42</f>
        <v>หญิง</v>
      </c>
      <c r="H42" s="126" t="e">
        <f>IF(('ประเมิน 5 ด้าน นักเรียน'!H42+'ประเมิน 5 ด้านครูที่ปรึกษา'!H42+'ประเมิน 5 ด้านผู้ปกครอง'!H42)&lt;=11,"ปกติ",IF(('ประเมิน 5 ด้าน นักเรียน'!H42+'ประเมิน 5 ด้านครูที่ปรึกษา'!H42+'ประเมิน 5 ด้านผู้ปกครอง'!H42)&lt;=14,"เสี่ยง","มีปัญหา"))</f>
        <v>#VALUE!</v>
      </c>
      <c r="I42" s="126" t="e">
        <f>IF(('ประเมิน 5 ด้าน นักเรียน'!J42+'ประเมิน 5 ด้านครูที่ปรึกษา'!J42+'ประเมิน 5 ด้านผู้ปกครอง'!J42)&lt;=10,"ปกติ",IF(('ประเมิน 5 ด้าน นักเรียน'!J42+'ประเมิน 5 ด้านครูที่ปรึกษา'!J42+'ประเมิน 5 ด้านผู้ปกครอง'!J42)&lt;=13,"เสี่ยง","มีปัญหา"))</f>
        <v>#VALUE!</v>
      </c>
      <c r="J42" s="126" t="e">
        <f>IF(('ประเมิน 5 ด้าน นักเรียน'!L42+'ประเมิน 5 ด้านครูที่ปรึกษา'!L42+'ประเมิน 5 ด้านผู้ปกครอง'!L42)&lt;=15,"ปกติ",IF(('ประเมิน 5 ด้าน นักเรียน'!L42+'ประเมิน 5 ด้านครูที่ปรึกษา'!L42+'ประเมิน 5 ด้านผู้ปกครอง'!L42)&lt;=18,"เสี่ยง","มีปัญหา"))</f>
        <v>#VALUE!</v>
      </c>
      <c r="K42" s="126" t="e">
        <f>IF(('ประเมิน 5 ด้าน นักเรียน'!N42+'ประเมิน 5 ด้านครูที่ปรึกษา'!N42+'ประเมิน 5 ด้านผู้ปกครอง'!N42)&lt;=13,"ปกติ",IF(('ประเมิน 5 ด้าน นักเรียน'!N42+'ประเมิน 5 ด้านครูที่ปรึกษา'!N42+'ประเมิน 5 ด้านผู้ปกครอง'!N42)&lt;=10,"เสี่ยง","มีปัญหา"))</f>
        <v>#VALUE!</v>
      </c>
      <c r="L42" s="126" t="e">
        <f>IF(('ประเมิน 5 ด้าน นักเรียน'!P42+'ประเมิน 5 ด้านครูที่ปรึกษา'!P42+'ประเมิน 5 ด้านผู้ปกครอง'!P42)&lt;=46,"ปกติ",IF(('ประเมิน 5 ด้าน นักเรียน'!P42+'ประเมิน 5 ด้านครูที่ปรึกษา'!P42+'ประเมิน 5 ด้านผู้ปกครอง'!P42)&lt;=52,"เสี่ยง","มีปัญหา"))</f>
        <v>#VALUE!</v>
      </c>
      <c r="M42" s="126" t="e">
        <f>IF(('ประเมิน 5 ด้าน นักเรียน'!R42+'ประเมิน 5 ด้านครูที่ปรึกษา'!R42+'ประเมิน 5 ด้านผู้ปกครอง'!R42)&gt;12,"มีจุดแข็ง","ไม่มีจุดแข็ง")</f>
        <v>#VALUE!</v>
      </c>
    </row>
    <row r="43" spans="1:13" ht="19.350000000000001" customHeight="1" x14ac:dyDescent="0.5">
      <c r="A43" s="51" t="str">
        <f>นักเรียนประเมิน!A43</f>
        <v>40</v>
      </c>
      <c r="B43" s="51">
        <f>นักเรียนประเมิน!B43</f>
        <v>0</v>
      </c>
      <c r="C43" s="51">
        <f>นักเรียนประเมิน!C43</f>
        <v>0</v>
      </c>
      <c r="D43" s="52">
        <f>นักเรียนประเมิน!D43</f>
        <v>0</v>
      </c>
      <c r="E43" s="53">
        <f>นักเรียนประเมิน!E43</f>
        <v>0</v>
      </c>
      <c r="F43" s="54">
        <f>นักเรียนประเมิน!F43</f>
        <v>0</v>
      </c>
      <c r="G43" s="126" t="str">
        <f>ครูประเมินนักเรียน!G43</f>
        <v>หญิง</v>
      </c>
      <c r="H43" s="126" t="e">
        <f>IF(('ประเมิน 5 ด้าน นักเรียน'!H43+'ประเมิน 5 ด้านครูที่ปรึกษา'!H43+'ประเมิน 5 ด้านผู้ปกครอง'!H43)&lt;=11,"ปกติ",IF(('ประเมิน 5 ด้าน นักเรียน'!H43+'ประเมิน 5 ด้านครูที่ปรึกษา'!H43+'ประเมิน 5 ด้านผู้ปกครอง'!H43)&lt;=14,"เสี่ยง","มีปัญหา"))</f>
        <v>#VALUE!</v>
      </c>
      <c r="I43" s="126" t="e">
        <f>IF(('ประเมิน 5 ด้าน นักเรียน'!J43+'ประเมิน 5 ด้านครูที่ปรึกษา'!J43+'ประเมิน 5 ด้านผู้ปกครอง'!J43)&lt;=10,"ปกติ",IF(('ประเมิน 5 ด้าน นักเรียน'!J43+'ประเมิน 5 ด้านครูที่ปรึกษา'!J43+'ประเมิน 5 ด้านผู้ปกครอง'!J43)&lt;=13,"เสี่ยง","มีปัญหา"))</f>
        <v>#VALUE!</v>
      </c>
      <c r="J43" s="126" t="e">
        <f>IF(('ประเมิน 5 ด้าน นักเรียน'!L43+'ประเมิน 5 ด้านครูที่ปรึกษา'!L43+'ประเมิน 5 ด้านผู้ปกครอง'!L43)&lt;=15,"ปกติ",IF(('ประเมิน 5 ด้าน นักเรียน'!L43+'ประเมิน 5 ด้านครูที่ปรึกษา'!L43+'ประเมิน 5 ด้านผู้ปกครอง'!L43)&lt;=18,"เสี่ยง","มีปัญหา"))</f>
        <v>#VALUE!</v>
      </c>
      <c r="K43" s="126" t="e">
        <f>IF(('ประเมิน 5 ด้าน นักเรียน'!N43+'ประเมิน 5 ด้านครูที่ปรึกษา'!N43+'ประเมิน 5 ด้านผู้ปกครอง'!N43)&lt;=13,"ปกติ",IF(('ประเมิน 5 ด้าน นักเรียน'!N43+'ประเมิน 5 ด้านครูที่ปรึกษา'!N43+'ประเมิน 5 ด้านผู้ปกครอง'!N43)&lt;=10,"เสี่ยง","มีปัญหา"))</f>
        <v>#VALUE!</v>
      </c>
      <c r="L43" s="126" t="e">
        <f>IF(('ประเมิน 5 ด้าน นักเรียน'!P43+'ประเมิน 5 ด้านครูที่ปรึกษา'!P43+'ประเมิน 5 ด้านผู้ปกครอง'!P43)&lt;=46,"ปกติ",IF(('ประเมิน 5 ด้าน นักเรียน'!P43+'ประเมิน 5 ด้านครูที่ปรึกษา'!P43+'ประเมิน 5 ด้านผู้ปกครอง'!P43)&lt;=52,"เสี่ยง","มีปัญหา"))</f>
        <v>#VALUE!</v>
      </c>
      <c r="M43" s="126" t="e">
        <f>IF(('ประเมิน 5 ด้าน นักเรียน'!R43+'ประเมิน 5 ด้านครูที่ปรึกษา'!R43+'ประเมิน 5 ด้านผู้ปกครอง'!R43)&gt;12,"มีจุดแข็ง","ไม่มีจุดแข็ง")</f>
        <v>#VALUE!</v>
      </c>
    </row>
    <row r="44" spans="1:13" ht="19.350000000000001" customHeight="1" x14ac:dyDescent="0.5">
      <c r="A44" s="51" t="str">
        <f>นักเรียนประเมิน!A44</f>
        <v>41</v>
      </c>
      <c r="B44" s="51">
        <f>นักเรียนประเมิน!B44</f>
        <v>0</v>
      </c>
      <c r="C44" s="51">
        <f>นักเรียนประเมิน!C44</f>
        <v>0</v>
      </c>
      <c r="D44" s="52">
        <f>นักเรียนประเมิน!D44</f>
        <v>0</v>
      </c>
      <c r="E44" s="53">
        <f>นักเรียนประเมิน!E44</f>
        <v>0</v>
      </c>
      <c r="F44" s="54">
        <f>นักเรียนประเมิน!F44</f>
        <v>0</v>
      </c>
      <c r="G44" s="126" t="str">
        <f>ครูประเมินนักเรียน!G44</f>
        <v>หญิง</v>
      </c>
      <c r="H44" s="126" t="e">
        <f>IF(('ประเมิน 5 ด้าน นักเรียน'!H44+'ประเมิน 5 ด้านครูที่ปรึกษา'!H44+'ประเมิน 5 ด้านผู้ปกครอง'!H44)&lt;=11,"ปกติ",IF(('ประเมิน 5 ด้าน นักเรียน'!H44+'ประเมิน 5 ด้านครูที่ปรึกษา'!H44+'ประเมิน 5 ด้านผู้ปกครอง'!H44)&lt;=14,"เสี่ยง","มีปัญหา"))</f>
        <v>#VALUE!</v>
      </c>
      <c r="I44" s="126" t="e">
        <f>IF(('ประเมิน 5 ด้าน นักเรียน'!J44+'ประเมิน 5 ด้านครูที่ปรึกษา'!J44+'ประเมิน 5 ด้านผู้ปกครอง'!J44)&lt;=10,"ปกติ",IF(('ประเมิน 5 ด้าน นักเรียน'!J44+'ประเมิน 5 ด้านครูที่ปรึกษา'!J44+'ประเมิน 5 ด้านผู้ปกครอง'!J44)&lt;=13,"เสี่ยง","มีปัญหา"))</f>
        <v>#VALUE!</v>
      </c>
      <c r="J44" s="126" t="e">
        <f>IF(('ประเมิน 5 ด้าน นักเรียน'!L44+'ประเมิน 5 ด้านครูที่ปรึกษา'!L44+'ประเมิน 5 ด้านผู้ปกครอง'!L44)&lt;=15,"ปกติ",IF(('ประเมิน 5 ด้าน นักเรียน'!L44+'ประเมิน 5 ด้านครูที่ปรึกษา'!L44+'ประเมิน 5 ด้านผู้ปกครอง'!L44)&lt;=18,"เสี่ยง","มีปัญหา"))</f>
        <v>#VALUE!</v>
      </c>
      <c r="K44" s="126" t="e">
        <f>IF(('ประเมิน 5 ด้าน นักเรียน'!N44+'ประเมิน 5 ด้านครูที่ปรึกษา'!N44+'ประเมิน 5 ด้านผู้ปกครอง'!N44)&lt;=13,"ปกติ",IF(('ประเมิน 5 ด้าน นักเรียน'!N44+'ประเมิน 5 ด้านครูที่ปรึกษา'!N44+'ประเมิน 5 ด้านผู้ปกครอง'!N44)&lt;=10,"เสี่ยง","มีปัญหา"))</f>
        <v>#VALUE!</v>
      </c>
      <c r="L44" s="126" t="e">
        <f>IF(('ประเมิน 5 ด้าน นักเรียน'!P44+'ประเมิน 5 ด้านครูที่ปรึกษา'!P44+'ประเมิน 5 ด้านผู้ปกครอง'!P44)&lt;=46,"ปกติ",IF(('ประเมิน 5 ด้าน นักเรียน'!P44+'ประเมิน 5 ด้านครูที่ปรึกษา'!P44+'ประเมิน 5 ด้านผู้ปกครอง'!P44)&lt;=52,"เสี่ยง","มีปัญหา"))</f>
        <v>#VALUE!</v>
      </c>
      <c r="M44" s="126" t="e">
        <f>IF(('ประเมิน 5 ด้าน นักเรียน'!R44+'ประเมิน 5 ด้านครูที่ปรึกษา'!R44+'ประเมิน 5 ด้านผู้ปกครอง'!R44)&gt;12,"มีจุดแข็ง","ไม่มีจุดแข็ง")</f>
        <v>#VALUE!</v>
      </c>
    </row>
    <row r="45" spans="1:13" ht="19.350000000000001" customHeight="1" x14ac:dyDescent="0.5">
      <c r="A45" s="51" t="str">
        <f>นักเรียนประเมิน!A45</f>
        <v>42</v>
      </c>
      <c r="B45" s="51">
        <f>นักเรียนประเมิน!B45</f>
        <v>0</v>
      </c>
      <c r="C45" s="51">
        <f>นักเรียนประเมิน!C45</f>
        <v>0</v>
      </c>
      <c r="D45" s="52">
        <f>นักเรียนประเมิน!D45</f>
        <v>0</v>
      </c>
      <c r="E45" s="53">
        <f>นักเรียนประเมิน!E45</f>
        <v>0</v>
      </c>
      <c r="F45" s="54">
        <f>นักเรียนประเมิน!F45</f>
        <v>0</v>
      </c>
      <c r="G45" s="126" t="str">
        <f>ครูประเมินนักเรียน!G45</f>
        <v>หญิง</v>
      </c>
      <c r="H45" s="126" t="e">
        <f>IF(('ประเมิน 5 ด้าน นักเรียน'!H45+'ประเมิน 5 ด้านครูที่ปรึกษา'!H45+'ประเมิน 5 ด้านผู้ปกครอง'!H45)&lt;=11,"ปกติ",IF(('ประเมิน 5 ด้าน นักเรียน'!H45+'ประเมิน 5 ด้านครูที่ปรึกษา'!H45+'ประเมิน 5 ด้านผู้ปกครอง'!H45)&lt;=14,"เสี่ยง","มีปัญหา"))</f>
        <v>#VALUE!</v>
      </c>
      <c r="I45" s="126" t="e">
        <f>IF(('ประเมิน 5 ด้าน นักเรียน'!J45+'ประเมิน 5 ด้านครูที่ปรึกษา'!J45+'ประเมิน 5 ด้านผู้ปกครอง'!J45)&lt;=10,"ปกติ",IF(('ประเมิน 5 ด้าน นักเรียน'!J45+'ประเมิน 5 ด้านครูที่ปรึกษา'!J45+'ประเมิน 5 ด้านผู้ปกครอง'!J45)&lt;=13,"เสี่ยง","มีปัญหา"))</f>
        <v>#VALUE!</v>
      </c>
      <c r="J45" s="126" t="e">
        <f>IF(('ประเมิน 5 ด้าน นักเรียน'!L45+'ประเมิน 5 ด้านครูที่ปรึกษา'!L45+'ประเมิน 5 ด้านผู้ปกครอง'!L45)&lt;=15,"ปกติ",IF(('ประเมิน 5 ด้าน นักเรียน'!L45+'ประเมิน 5 ด้านครูที่ปรึกษา'!L45+'ประเมิน 5 ด้านผู้ปกครอง'!L45)&lt;=18,"เสี่ยง","มีปัญหา"))</f>
        <v>#VALUE!</v>
      </c>
      <c r="K45" s="126" t="e">
        <f>IF(('ประเมิน 5 ด้าน นักเรียน'!N45+'ประเมิน 5 ด้านครูที่ปรึกษา'!N45+'ประเมิน 5 ด้านผู้ปกครอง'!N45)&lt;=13,"ปกติ",IF(('ประเมิน 5 ด้าน นักเรียน'!N45+'ประเมิน 5 ด้านครูที่ปรึกษา'!N45+'ประเมิน 5 ด้านผู้ปกครอง'!N45)&lt;=10,"เสี่ยง","มีปัญหา"))</f>
        <v>#VALUE!</v>
      </c>
      <c r="L45" s="126" t="e">
        <f>IF(('ประเมิน 5 ด้าน นักเรียน'!P45+'ประเมิน 5 ด้านครูที่ปรึกษา'!P45+'ประเมิน 5 ด้านผู้ปกครอง'!P45)&lt;=46,"ปกติ",IF(('ประเมิน 5 ด้าน นักเรียน'!P45+'ประเมิน 5 ด้านครูที่ปรึกษา'!P45+'ประเมิน 5 ด้านผู้ปกครอง'!P45)&lt;=52,"เสี่ยง","มีปัญหา"))</f>
        <v>#VALUE!</v>
      </c>
      <c r="M45" s="126" t="e">
        <f>IF(('ประเมิน 5 ด้าน นักเรียน'!R45+'ประเมิน 5 ด้านครูที่ปรึกษา'!R45+'ประเมิน 5 ด้านผู้ปกครอง'!R45)&gt;12,"มีจุดแข็ง","ไม่มีจุดแข็ง")</f>
        <v>#VALUE!</v>
      </c>
    </row>
    <row r="46" spans="1:13" ht="19.350000000000001" customHeight="1" x14ac:dyDescent="0.5">
      <c r="A46" s="51" t="str">
        <f>นักเรียนประเมิน!A46</f>
        <v>43</v>
      </c>
      <c r="B46" s="51">
        <f>นักเรียนประเมิน!B46</f>
        <v>0</v>
      </c>
      <c r="C46" s="51">
        <f>นักเรียนประเมิน!C46</f>
        <v>0</v>
      </c>
      <c r="D46" s="52">
        <f>นักเรียนประเมิน!D46</f>
        <v>0</v>
      </c>
      <c r="E46" s="53">
        <f>นักเรียนประเมิน!E46</f>
        <v>0</v>
      </c>
      <c r="F46" s="54">
        <f>นักเรียนประเมิน!F46</f>
        <v>0</v>
      </c>
      <c r="G46" s="126" t="str">
        <f>ครูประเมินนักเรียน!G46</f>
        <v>หญิง</v>
      </c>
      <c r="H46" s="126" t="e">
        <f>IF(('ประเมิน 5 ด้าน นักเรียน'!H46+'ประเมิน 5 ด้านครูที่ปรึกษา'!H46+'ประเมิน 5 ด้านผู้ปกครอง'!H46)&lt;=11,"ปกติ",IF(('ประเมิน 5 ด้าน นักเรียน'!H46+'ประเมิน 5 ด้านครูที่ปรึกษา'!H46+'ประเมิน 5 ด้านผู้ปกครอง'!H46)&lt;=14,"เสี่ยง","มีปัญหา"))</f>
        <v>#VALUE!</v>
      </c>
      <c r="I46" s="126" t="e">
        <f>IF(('ประเมิน 5 ด้าน นักเรียน'!J46+'ประเมิน 5 ด้านครูที่ปรึกษา'!J46+'ประเมิน 5 ด้านผู้ปกครอง'!J46)&lt;=10,"ปกติ",IF(('ประเมิน 5 ด้าน นักเรียน'!J46+'ประเมิน 5 ด้านครูที่ปรึกษา'!J46+'ประเมิน 5 ด้านผู้ปกครอง'!J46)&lt;=13,"เสี่ยง","มีปัญหา"))</f>
        <v>#VALUE!</v>
      </c>
      <c r="J46" s="126" t="e">
        <f>IF(('ประเมิน 5 ด้าน นักเรียน'!L46+'ประเมิน 5 ด้านครูที่ปรึกษา'!L46+'ประเมิน 5 ด้านผู้ปกครอง'!L46)&lt;=15,"ปกติ",IF(('ประเมิน 5 ด้าน นักเรียน'!L46+'ประเมิน 5 ด้านครูที่ปรึกษา'!L46+'ประเมิน 5 ด้านผู้ปกครอง'!L46)&lt;=18,"เสี่ยง","มีปัญหา"))</f>
        <v>#VALUE!</v>
      </c>
      <c r="K46" s="126" t="e">
        <f>IF(('ประเมิน 5 ด้าน นักเรียน'!N46+'ประเมิน 5 ด้านครูที่ปรึกษา'!N46+'ประเมิน 5 ด้านผู้ปกครอง'!N46)&lt;=13,"ปกติ",IF(('ประเมิน 5 ด้าน นักเรียน'!N46+'ประเมิน 5 ด้านครูที่ปรึกษา'!N46+'ประเมิน 5 ด้านผู้ปกครอง'!N46)&lt;=10,"เสี่ยง","มีปัญหา"))</f>
        <v>#VALUE!</v>
      </c>
      <c r="L46" s="126" t="e">
        <f>IF(('ประเมิน 5 ด้าน นักเรียน'!P46+'ประเมิน 5 ด้านครูที่ปรึกษา'!P46+'ประเมิน 5 ด้านผู้ปกครอง'!P46)&lt;=46,"ปกติ",IF(('ประเมิน 5 ด้าน นักเรียน'!P46+'ประเมิน 5 ด้านครูที่ปรึกษา'!P46+'ประเมิน 5 ด้านผู้ปกครอง'!P46)&lt;=52,"เสี่ยง","มีปัญหา"))</f>
        <v>#VALUE!</v>
      </c>
      <c r="M46" s="126" t="e">
        <f>IF(('ประเมิน 5 ด้าน นักเรียน'!R46+'ประเมิน 5 ด้านครูที่ปรึกษา'!R46+'ประเมิน 5 ด้านผู้ปกครอง'!R46)&gt;12,"มีจุดแข็ง","ไม่มีจุดแข็ง")</f>
        <v>#VALUE!</v>
      </c>
    </row>
    <row r="47" spans="1:13" ht="19.350000000000001" customHeight="1" x14ac:dyDescent="0.5">
      <c r="A47" s="51" t="str">
        <f>นักเรียนประเมิน!A47</f>
        <v>44</v>
      </c>
      <c r="B47" s="51">
        <f>นักเรียนประเมิน!B47</f>
        <v>0</v>
      </c>
      <c r="C47" s="51">
        <f>นักเรียนประเมิน!C47</f>
        <v>0</v>
      </c>
      <c r="D47" s="52">
        <f>นักเรียนประเมิน!D47</f>
        <v>0</v>
      </c>
      <c r="E47" s="53">
        <f>นักเรียนประเมิน!E47</f>
        <v>0</v>
      </c>
      <c r="F47" s="54">
        <f>นักเรียนประเมิน!F47</f>
        <v>0</v>
      </c>
      <c r="G47" s="126" t="str">
        <f>ครูประเมินนักเรียน!G47</f>
        <v>หญิง</v>
      </c>
      <c r="H47" s="126" t="e">
        <f>IF(('ประเมิน 5 ด้าน นักเรียน'!H47+'ประเมิน 5 ด้านครูที่ปรึกษา'!H47+'ประเมิน 5 ด้านผู้ปกครอง'!H47)&lt;=11,"ปกติ",IF(('ประเมิน 5 ด้าน นักเรียน'!H47+'ประเมิน 5 ด้านครูที่ปรึกษา'!H47+'ประเมิน 5 ด้านผู้ปกครอง'!H47)&lt;=14,"เสี่ยง","มีปัญหา"))</f>
        <v>#VALUE!</v>
      </c>
      <c r="I47" s="126" t="e">
        <f>IF(('ประเมิน 5 ด้าน นักเรียน'!J47+'ประเมิน 5 ด้านครูที่ปรึกษา'!J47+'ประเมิน 5 ด้านผู้ปกครอง'!J47)&lt;=10,"ปกติ",IF(('ประเมิน 5 ด้าน นักเรียน'!J47+'ประเมิน 5 ด้านครูที่ปรึกษา'!J47+'ประเมิน 5 ด้านผู้ปกครอง'!J47)&lt;=13,"เสี่ยง","มีปัญหา"))</f>
        <v>#VALUE!</v>
      </c>
      <c r="J47" s="126" t="e">
        <f>IF(('ประเมิน 5 ด้าน นักเรียน'!L47+'ประเมิน 5 ด้านครูที่ปรึกษา'!L47+'ประเมิน 5 ด้านผู้ปกครอง'!L47)&lt;=15,"ปกติ",IF(('ประเมิน 5 ด้าน นักเรียน'!L47+'ประเมิน 5 ด้านครูที่ปรึกษา'!L47+'ประเมิน 5 ด้านผู้ปกครอง'!L47)&lt;=18,"เสี่ยง","มีปัญหา"))</f>
        <v>#VALUE!</v>
      </c>
      <c r="K47" s="126" t="e">
        <f>IF(('ประเมิน 5 ด้าน นักเรียน'!N47+'ประเมิน 5 ด้านครูที่ปรึกษา'!N47+'ประเมิน 5 ด้านผู้ปกครอง'!N47)&lt;=13,"ปกติ",IF(('ประเมิน 5 ด้าน นักเรียน'!N47+'ประเมิน 5 ด้านครูที่ปรึกษา'!N47+'ประเมิน 5 ด้านผู้ปกครอง'!N47)&lt;=10,"เสี่ยง","มีปัญหา"))</f>
        <v>#VALUE!</v>
      </c>
      <c r="L47" s="126" t="e">
        <f>IF(('ประเมิน 5 ด้าน นักเรียน'!P47+'ประเมิน 5 ด้านครูที่ปรึกษา'!P47+'ประเมิน 5 ด้านผู้ปกครอง'!P47)&lt;=46,"ปกติ",IF(('ประเมิน 5 ด้าน นักเรียน'!P47+'ประเมิน 5 ด้านครูที่ปรึกษา'!P47+'ประเมิน 5 ด้านผู้ปกครอง'!P47)&lt;=52,"เสี่ยง","มีปัญหา"))</f>
        <v>#VALUE!</v>
      </c>
      <c r="M47" s="126" t="e">
        <f>IF(('ประเมิน 5 ด้าน นักเรียน'!R47+'ประเมิน 5 ด้านครูที่ปรึกษา'!R47+'ประเมิน 5 ด้านผู้ปกครอง'!R47)&gt;12,"มีจุดแข็ง","ไม่มีจุดแข็ง")</f>
        <v>#VALUE!</v>
      </c>
    </row>
    <row r="48" spans="1:13" ht="19.350000000000001" customHeight="1" x14ac:dyDescent="0.5">
      <c r="A48" s="51" t="str">
        <f>นักเรียนประเมิน!A48</f>
        <v>45</v>
      </c>
      <c r="B48" s="51">
        <f>นักเรียนประเมิน!B48</f>
        <v>0</v>
      </c>
      <c r="C48" s="51">
        <f>นักเรียนประเมิน!C48</f>
        <v>0</v>
      </c>
      <c r="D48" s="52">
        <f>นักเรียนประเมิน!D48</f>
        <v>0</v>
      </c>
      <c r="E48" s="53">
        <f>นักเรียนประเมิน!E48</f>
        <v>0</v>
      </c>
      <c r="F48" s="54">
        <f>นักเรียนประเมิน!F48</f>
        <v>0</v>
      </c>
      <c r="G48" s="126" t="str">
        <f>ครูประเมินนักเรียน!G48</f>
        <v>หญิง</v>
      </c>
      <c r="H48" s="126" t="e">
        <f>IF(('ประเมิน 5 ด้าน นักเรียน'!H48+'ประเมิน 5 ด้านครูที่ปรึกษา'!H48+'ประเมิน 5 ด้านผู้ปกครอง'!H48)&lt;=11,"ปกติ",IF(('ประเมิน 5 ด้าน นักเรียน'!H48+'ประเมิน 5 ด้านครูที่ปรึกษา'!H48+'ประเมิน 5 ด้านผู้ปกครอง'!H48)&lt;=14,"เสี่ยง","มีปัญหา"))</f>
        <v>#VALUE!</v>
      </c>
      <c r="I48" s="126" t="e">
        <f>IF(('ประเมิน 5 ด้าน นักเรียน'!J48+'ประเมิน 5 ด้านครูที่ปรึกษา'!J48+'ประเมิน 5 ด้านผู้ปกครอง'!J48)&lt;=10,"ปกติ",IF(('ประเมิน 5 ด้าน นักเรียน'!J48+'ประเมิน 5 ด้านครูที่ปรึกษา'!J48+'ประเมิน 5 ด้านผู้ปกครอง'!J48)&lt;=13,"เสี่ยง","มีปัญหา"))</f>
        <v>#VALUE!</v>
      </c>
      <c r="J48" s="126" t="e">
        <f>IF(('ประเมิน 5 ด้าน นักเรียน'!L48+'ประเมิน 5 ด้านครูที่ปรึกษา'!L48+'ประเมิน 5 ด้านผู้ปกครอง'!L48)&lt;=15,"ปกติ",IF(('ประเมิน 5 ด้าน นักเรียน'!L48+'ประเมิน 5 ด้านครูที่ปรึกษา'!L48+'ประเมิน 5 ด้านผู้ปกครอง'!L48)&lt;=18,"เสี่ยง","มีปัญหา"))</f>
        <v>#VALUE!</v>
      </c>
      <c r="K48" s="126" t="e">
        <f>IF(('ประเมิน 5 ด้าน นักเรียน'!N48+'ประเมิน 5 ด้านครูที่ปรึกษา'!N48+'ประเมิน 5 ด้านผู้ปกครอง'!N48)&lt;=13,"ปกติ",IF(('ประเมิน 5 ด้าน นักเรียน'!N48+'ประเมิน 5 ด้านครูที่ปรึกษา'!N48+'ประเมิน 5 ด้านผู้ปกครอง'!N48)&lt;=10,"เสี่ยง","มีปัญหา"))</f>
        <v>#VALUE!</v>
      </c>
      <c r="L48" s="126" t="e">
        <f>IF(('ประเมิน 5 ด้าน นักเรียน'!P48+'ประเมิน 5 ด้านครูที่ปรึกษา'!P48+'ประเมิน 5 ด้านผู้ปกครอง'!P48)&lt;=46,"ปกติ",IF(('ประเมิน 5 ด้าน นักเรียน'!P48+'ประเมิน 5 ด้านครูที่ปรึกษา'!P48+'ประเมิน 5 ด้านผู้ปกครอง'!P48)&lt;=52,"เสี่ยง","มีปัญหา"))</f>
        <v>#VALUE!</v>
      </c>
      <c r="M48" s="126" t="e">
        <f>IF(('ประเมิน 5 ด้าน นักเรียน'!R48+'ประเมิน 5 ด้านครูที่ปรึกษา'!R48+'ประเมิน 5 ด้านผู้ปกครอง'!R48)&gt;12,"มีจุดแข็ง","ไม่มีจุดแข็ง")</f>
        <v>#VALUE!</v>
      </c>
    </row>
    <row r="49" spans="1:13" ht="19.350000000000001" customHeight="1" x14ac:dyDescent="0.5">
      <c r="A49" s="51" t="str">
        <f>นักเรียนประเมิน!A49</f>
        <v>46</v>
      </c>
      <c r="B49" s="51">
        <f>นักเรียนประเมิน!B49</f>
        <v>0</v>
      </c>
      <c r="C49" s="51">
        <f>นักเรียนประเมิน!C49</f>
        <v>0</v>
      </c>
      <c r="D49" s="52">
        <f>นักเรียนประเมิน!D49</f>
        <v>0</v>
      </c>
      <c r="E49" s="53">
        <f>นักเรียนประเมิน!E49</f>
        <v>0</v>
      </c>
      <c r="F49" s="54">
        <f>นักเรียนประเมิน!F49</f>
        <v>0</v>
      </c>
      <c r="G49" s="126" t="str">
        <f>ครูประเมินนักเรียน!G49</f>
        <v>หญิง</v>
      </c>
      <c r="H49" s="126" t="e">
        <f>IF(('ประเมิน 5 ด้าน นักเรียน'!H49+'ประเมิน 5 ด้านครูที่ปรึกษา'!H49+'ประเมิน 5 ด้านผู้ปกครอง'!H49)&lt;=11,"ปกติ",IF(('ประเมิน 5 ด้าน นักเรียน'!H49+'ประเมิน 5 ด้านครูที่ปรึกษา'!H49+'ประเมิน 5 ด้านผู้ปกครอง'!H49)&lt;=14,"เสี่ยง","มีปัญหา"))</f>
        <v>#VALUE!</v>
      </c>
      <c r="I49" s="126" t="e">
        <f>IF(('ประเมิน 5 ด้าน นักเรียน'!J49+'ประเมิน 5 ด้านครูที่ปรึกษา'!J49+'ประเมิน 5 ด้านผู้ปกครอง'!J49)&lt;=10,"ปกติ",IF(('ประเมิน 5 ด้าน นักเรียน'!J49+'ประเมิน 5 ด้านครูที่ปรึกษา'!J49+'ประเมิน 5 ด้านผู้ปกครอง'!J49)&lt;=13,"เสี่ยง","มีปัญหา"))</f>
        <v>#VALUE!</v>
      </c>
      <c r="J49" s="126" t="e">
        <f>IF(('ประเมิน 5 ด้าน นักเรียน'!L49+'ประเมิน 5 ด้านครูที่ปรึกษา'!L49+'ประเมิน 5 ด้านผู้ปกครอง'!L49)&lt;=15,"ปกติ",IF(('ประเมิน 5 ด้าน นักเรียน'!L49+'ประเมิน 5 ด้านครูที่ปรึกษา'!L49+'ประเมิน 5 ด้านผู้ปกครอง'!L49)&lt;=18,"เสี่ยง","มีปัญหา"))</f>
        <v>#VALUE!</v>
      </c>
      <c r="K49" s="126" t="e">
        <f>IF(('ประเมิน 5 ด้าน นักเรียน'!N49+'ประเมิน 5 ด้านครูที่ปรึกษา'!N49+'ประเมิน 5 ด้านผู้ปกครอง'!N49)&lt;=13,"ปกติ",IF(('ประเมิน 5 ด้าน นักเรียน'!N49+'ประเมิน 5 ด้านครูที่ปรึกษา'!N49+'ประเมิน 5 ด้านผู้ปกครอง'!N49)&lt;=10,"เสี่ยง","มีปัญหา"))</f>
        <v>#VALUE!</v>
      </c>
      <c r="L49" s="126" t="e">
        <f>IF(('ประเมิน 5 ด้าน นักเรียน'!P49+'ประเมิน 5 ด้านครูที่ปรึกษา'!P49+'ประเมิน 5 ด้านผู้ปกครอง'!P49)&lt;=46,"ปกติ",IF(('ประเมิน 5 ด้าน นักเรียน'!P49+'ประเมิน 5 ด้านครูที่ปรึกษา'!P49+'ประเมิน 5 ด้านผู้ปกครอง'!P49)&lt;=52,"เสี่ยง","มีปัญหา"))</f>
        <v>#VALUE!</v>
      </c>
      <c r="M49" s="126" t="e">
        <f>IF(('ประเมิน 5 ด้าน นักเรียน'!R49+'ประเมิน 5 ด้านครูที่ปรึกษา'!R49+'ประเมิน 5 ด้านผู้ปกครอง'!R49)&gt;12,"มีจุดแข็ง","ไม่มีจุดแข็ง")</f>
        <v>#VALUE!</v>
      </c>
    </row>
    <row r="50" spans="1:13" ht="19.350000000000001" customHeight="1" x14ac:dyDescent="0.5">
      <c r="A50" s="51" t="str">
        <f>นักเรียนประเมิน!A50</f>
        <v>47</v>
      </c>
      <c r="B50" s="51">
        <f>นักเรียนประเมิน!B50</f>
        <v>0</v>
      </c>
      <c r="C50" s="51">
        <f>นักเรียนประเมิน!C50</f>
        <v>0</v>
      </c>
      <c r="D50" s="52">
        <f>นักเรียนประเมิน!D50</f>
        <v>0</v>
      </c>
      <c r="E50" s="53">
        <f>นักเรียนประเมิน!E50</f>
        <v>0</v>
      </c>
      <c r="F50" s="54">
        <f>นักเรียนประเมิน!F50</f>
        <v>0</v>
      </c>
      <c r="G50" s="126" t="str">
        <f>ครูประเมินนักเรียน!G50</f>
        <v>หญิง</v>
      </c>
      <c r="H50" s="126" t="e">
        <f>IF(('ประเมิน 5 ด้าน นักเรียน'!H50+'ประเมิน 5 ด้านครูที่ปรึกษา'!H50+'ประเมิน 5 ด้านผู้ปกครอง'!H50)&lt;=11,"ปกติ",IF(('ประเมิน 5 ด้าน นักเรียน'!H50+'ประเมิน 5 ด้านครูที่ปรึกษา'!H50+'ประเมิน 5 ด้านผู้ปกครอง'!H50)&lt;=14,"เสี่ยง","มีปัญหา"))</f>
        <v>#VALUE!</v>
      </c>
      <c r="I50" s="126" t="e">
        <f>IF(('ประเมิน 5 ด้าน นักเรียน'!J50+'ประเมิน 5 ด้านครูที่ปรึกษา'!J50+'ประเมิน 5 ด้านผู้ปกครอง'!J50)&lt;=10,"ปกติ",IF(('ประเมิน 5 ด้าน นักเรียน'!J50+'ประเมิน 5 ด้านครูที่ปรึกษา'!J50+'ประเมิน 5 ด้านผู้ปกครอง'!J50)&lt;=13,"เสี่ยง","มีปัญหา"))</f>
        <v>#VALUE!</v>
      </c>
      <c r="J50" s="126" t="e">
        <f>IF(('ประเมิน 5 ด้าน นักเรียน'!L50+'ประเมิน 5 ด้านครูที่ปรึกษา'!L50+'ประเมิน 5 ด้านผู้ปกครอง'!L50)&lt;=15,"ปกติ",IF(('ประเมิน 5 ด้าน นักเรียน'!L50+'ประเมิน 5 ด้านครูที่ปรึกษา'!L50+'ประเมิน 5 ด้านผู้ปกครอง'!L50)&lt;=18,"เสี่ยง","มีปัญหา"))</f>
        <v>#VALUE!</v>
      </c>
      <c r="K50" s="126" t="e">
        <f>IF(('ประเมิน 5 ด้าน นักเรียน'!N50+'ประเมิน 5 ด้านครูที่ปรึกษา'!N50+'ประเมิน 5 ด้านผู้ปกครอง'!N50)&lt;=13,"ปกติ",IF(('ประเมิน 5 ด้าน นักเรียน'!N50+'ประเมิน 5 ด้านครูที่ปรึกษา'!N50+'ประเมิน 5 ด้านผู้ปกครอง'!N50)&lt;=10,"เสี่ยง","มีปัญหา"))</f>
        <v>#VALUE!</v>
      </c>
      <c r="L50" s="126" t="e">
        <f>IF(('ประเมิน 5 ด้าน นักเรียน'!P50+'ประเมิน 5 ด้านครูที่ปรึกษา'!P50+'ประเมิน 5 ด้านผู้ปกครอง'!P50)&lt;=46,"ปกติ",IF(('ประเมิน 5 ด้าน นักเรียน'!P50+'ประเมิน 5 ด้านครูที่ปรึกษา'!P50+'ประเมิน 5 ด้านผู้ปกครอง'!P50)&lt;=52,"เสี่ยง","มีปัญหา"))</f>
        <v>#VALUE!</v>
      </c>
      <c r="M50" s="126" t="e">
        <f>IF(('ประเมิน 5 ด้าน นักเรียน'!R50+'ประเมิน 5 ด้านครูที่ปรึกษา'!R50+'ประเมิน 5 ด้านผู้ปกครอง'!R50)&gt;12,"มีจุดแข็ง","ไม่มีจุดแข็ง")</f>
        <v>#VALUE!</v>
      </c>
    </row>
    <row r="51" spans="1:13" ht="21.95" customHeight="1" x14ac:dyDescent="0.5">
      <c r="A51" s="51" t="str">
        <f>นักเรียนประเมิน!A51</f>
        <v>48</v>
      </c>
      <c r="B51" s="51">
        <f>นักเรียนประเมิน!B51</f>
        <v>0</v>
      </c>
      <c r="C51" s="51">
        <f>นักเรียนประเมิน!C51</f>
        <v>0</v>
      </c>
      <c r="D51" s="52">
        <f>นักเรียนประเมิน!D51</f>
        <v>0</v>
      </c>
      <c r="E51" s="53">
        <f>นักเรียนประเมิน!E51</f>
        <v>0</v>
      </c>
      <c r="F51" s="54">
        <f>นักเรียนประเมิน!F51</f>
        <v>0</v>
      </c>
      <c r="G51" s="126" t="str">
        <f>ครูประเมินนักเรียน!G51</f>
        <v>หญิง</v>
      </c>
      <c r="H51" s="126" t="e">
        <f>IF(('ประเมิน 5 ด้าน นักเรียน'!H51+'ประเมิน 5 ด้านครูที่ปรึกษา'!H51+'ประเมิน 5 ด้านผู้ปกครอง'!H51)&lt;=11,"ปกติ",IF(('ประเมิน 5 ด้าน นักเรียน'!H51+'ประเมิน 5 ด้านครูที่ปรึกษา'!H51+'ประเมิน 5 ด้านผู้ปกครอง'!H51)&lt;=14,"เสี่ยง","มีปัญหา"))</f>
        <v>#VALUE!</v>
      </c>
      <c r="I51" s="126" t="e">
        <f>IF(('ประเมิน 5 ด้าน นักเรียน'!J51+'ประเมิน 5 ด้านครูที่ปรึกษา'!J51+'ประเมิน 5 ด้านผู้ปกครอง'!J51)&lt;=10,"ปกติ",IF(('ประเมิน 5 ด้าน นักเรียน'!J51+'ประเมิน 5 ด้านครูที่ปรึกษา'!J51+'ประเมิน 5 ด้านผู้ปกครอง'!J51)&lt;=13,"เสี่ยง","มีปัญหา"))</f>
        <v>#VALUE!</v>
      </c>
      <c r="J51" s="126" t="e">
        <f>IF(('ประเมิน 5 ด้าน นักเรียน'!L51+'ประเมิน 5 ด้านครูที่ปรึกษา'!L51+'ประเมิน 5 ด้านผู้ปกครอง'!L51)&lt;=15,"ปกติ",IF(('ประเมิน 5 ด้าน นักเรียน'!L51+'ประเมิน 5 ด้านครูที่ปรึกษา'!L51+'ประเมิน 5 ด้านผู้ปกครอง'!L51)&lt;=18,"เสี่ยง","มีปัญหา"))</f>
        <v>#VALUE!</v>
      </c>
      <c r="K51" s="126" t="e">
        <f>IF(('ประเมิน 5 ด้าน นักเรียน'!N51+'ประเมิน 5 ด้านครูที่ปรึกษา'!N51+'ประเมิน 5 ด้านผู้ปกครอง'!N51)&lt;=13,"ปกติ",IF(('ประเมิน 5 ด้าน นักเรียน'!N51+'ประเมิน 5 ด้านครูที่ปรึกษา'!N51+'ประเมิน 5 ด้านผู้ปกครอง'!N51)&lt;=10,"เสี่ยง","มีปัญหา"))</f>
        <v>#VALUE!</v>
      </c>
      <c r="L51" s="126" t="e">
        <f>IF(('ประเมิน 5 ด้าน นักเรียน'!P51+'ประเมิน 5 ด้านครูที่ปรึกษา'!P51+'ประเมิน 5 ด้านผู้ปกครอง'!P51)&lt;=46,"ปกติ",IF(('ประเมิน 5 ด้าน นักเรียน'!P51+'ประเมิน 5 ด้านครูที่ปรึกษา'!P51+'ประเมิน 5 ด้านผู้ปกครอง'!P51)&lt;=52,"เสี่ยง","มีปัญหา"))</f>
        <v>#VALUE!</v>
      </c>
      <c r="M51" s="126" t="e">
        <f>IF(('ประเมิน 5 ด้าน นักเรียน'!R51+'ประเมิน 5 ด้านครูที่ปรึกษา'!R51+'ประเมิน 5 ด้านผู้ปกครอง'!R51)&gt;12,"มีจุดแข็ง","ไม่มีจุดแข็ง")</f>
        <v>#VALUE!</v>
      </c>
    </row>
    <row r="52" spans="1:13" ht="21.95" customHeight="1" x14ac:dyDescent="0.5">
      <c r="A52" s="51" t="str">
        <f>นักเรียนประเมิน!A52</f>
        <v>49</v>
      </c>
      <c r="B52" s="51">
        <f>นักเรียนประเมิน!B52</f>
        <v>0</v>
      </c>
      <c r="C52" s="51">
        <f>นักเรียนประเมิน!C52</f>
        <v>0</v>
      </c>
      <c r="D52" s="52">
        <f>นักเรียนประเมิน!D52</f>
        <v>0</v>
      </c>
      <c r="E52" s="53">
        <f>นักเรียนประเมิน!E52</f>
        <v>0</v>
      </c>
      <c r="F52" s="54">
        <f>นักเรียนประเมิน!F52</f>
        <v>0</v>
      </c>
      <c r="G52" s="126" t="str">
        <f>ครูประเมินนักเรียน!G52</f>
        <v>หญิง</v>
      </c>
      <c r="H52" s="126" t="e">
        <f>IF(('ประเมิน 5 ด้าน นักเรียน'!H52+'ประเมิน 5 ด้านครูที่ปรึกษา'!H52+'ประเมิน 5 ด้านผู้ปกครอง'!H52)&lt;=11,"ปกติ",IF(('ประเมิน 5 ด้าน นักเรียน'!H52+'ประเมิน 5 ด้านครูที่ปรึกษา'!H52+'ประเมิน 5 ด้านผู้ปกครอง'!H52)&lt;=14,"เสี่ยง","มีปัญหา"))</f>
        <v>#VALUE!</v>
      </c>
      <c r="I52" s="126" t="e">
        <f>IF(('ประเมิน 5 ด้าน นักเรียน'!J52+'ประเมิน 5 ด้านครูที่ปรึกษา'!J52+'ประเมิน 5 ด้านผู้ปกครอง'!J52)&lt;=10,"ปกติ",IF(('ประเมิน 5 ด้าน นักเรียน'!J52+'ประเมิน 5 ด้านครูที่ปรึกษา'!J52+'ประเมิน 5 ด้านผู้ปกครอง'!J52)&lt;=13,"เสี่ยง","มีปัญหา"))</f>
        <v>#VALUE!</v>
      </c>
      <c r="J52" s="126" t="e">
        <f>IF(('ประเมิน 5 ด้าน นักเรียน'!L52+'ประเมิน 5 ด้านครูที่ปรึกษา'!L52+'ประเมิน 5 ด้านผู้ปกครอง'!L52)&lt;=15,"ปกติ",IF(('ประเมิน 5 ด้าน นักเรียน'!L52+'ประเมิน 5 ด้านครูที่ปรึกษา'!L52+'ประเมิน 5 ด้านผู้ปกครอง'!L52)&lt;=18,"เสี่ยง","มีปัญหา"))</f>
        <v>#VALUE!</v>
      </c>
      <c r="K52" s="126" t="e">
        <f>IF(('ประเมิน 5 ด้าน นักเรียน'!N52+'ประเมิน 5 ด้านครูที่ปรึกษา'!N52+'ประเมิน 5 ด้านผู้ปกครอง'!N52)&lt;=13,"ปกติ",IF(('ประเมิน 5 ด้าน นักเรียน'!N52+'ประเมิน 5 ด้านครูที่ปรึกษา'!N52+'ประเมิน 5 ด้านผู้ปกครอง'!N52)&lt;=10,"เสี่ยง","มีปัญหา"))</f>
        <v>#VALUE!</v>
      </c>
      <c r="L52" s="126" t="e">
        <f>IF(('ประเมิน 5 ด้าน นักเรียน'!P52+'ประเมิน 5 ด้านครูที่ปรึกษา'!P52+'ประเมิน 5 ด้านผู้ปกครอง'!P52)&lt;=46,"ปกติ",IF(('ประเมิน 5 ด้าน นักเรียน'!P52+'ประเมิน 5 ด้านครูที่ปรึกษา'!P52+'ประเมิน 5 ด้านผู้ปกครอง'!P52)&lt;=52,"เสี่ยง","มีปัญหา"))</f>
        <v>#VALUE!</v>
      </c>
      <c r="M52" s="126" t="e">
        <f>IF(('ประเมิน 5 ด้าน นักเรียน'!R52+'ประเมิน 5 ด้านครูที่ปรึกษา'!R52+'ประเมิน 5 ด้านผู้ปกครอง'!R52)&gt;12,"มีจุดแข็ง","ไม่มีจุดแข็ง")</f>
        <v>#VALUE!</v>
      </c>
    </row>
    <row r="53" spans="1:13" ht="21.95" customHeight="1" x14ac:dyDescent="0.5">
      <c r="A53" s="51" t="str">
        <f>นักเรียนประเมิน!A53</f>
        <v>50</v>
      </c>
      <c r="B53" s="51">
        <f>นักเรียนประเมิน!B53</f>
        <v>0</v>
      </c>
      <c r="C53" s="51">
        <f>นักเรียนประเมิน!C53</f>
        <v>0</v>
      </c>
      <c r="D53" s="52">
        <f>นักเรียนประเมิน!D53</f>
        <v>0</v>
      </c>
      <c r="E53" s="53">
        <f>นักเรียนประเมิน!E53</f>
        <v>0</v>
      </c>
      <c r="F53" s="54">
        <f>นักเรียนประเมิน!F53</f>
        <v>0</v>
      </c>
      <c r="G53" s="126" t="str">
        <f>ครูประเมินนักเรียน!G53</f>
        <v>หญิง</v>
      </c>
      <c r="H53" s="126" t="e">
        <f>IF(('ประเมิน 5 ด้าน นักเรียน'!H53+'ประเมิน 5 ด้านครูที่ปรึกษา'!H53+'ประเมิน 5 ด้านผู้ปกครอง'!H53)&lt;=11,"ปกติ",IF(('ประเมิน 5 ด้าน นักเรียน'!H53+'ประเมิน 5 ด้านครูที่ปรึกษา'!H53+'ประเมิน 5 ด้านผู้ปกครอง'!H53)&lt;=14,"เสี่ยง","มีปัญหา"))</f>
        <v>#VALUE!</v>
      </c>
      <c r="I53" s="126" t="e">
        <f>IF(('ประเมิน 5 ด้าน นักเรียน'!J53+'ประเมิน 5 ด้านครูที่ปรึกษา'!J53+'ประเมิน 5 ด้านผู้ปกครอง'!J53)&lt;=10,"ปกติ",IF(('ประเมิน 5 ด้าน นักเรียน'!J53+'ประเมิน 5 ด้านครูที่ปรึกษา'!J53+'ประเมิน 5 ด้านผู้ปกครอง'!J53)&lt;=13,"เสี่ยง","มีปัญหา"))</f>
        <v>#VALUE!</v>
      </c>
      <c r="J53" s="126" t="e">
        <f>IF(('ประเมิน 5 ด้าน นักเรียน'!L53+'ประเมิน 5 ด้านครูที่ปรึกษา'!L53+'ประเมิน 5 ด้านผู้ปกครอง'!L53)&lt;=15,"ปกติ",IF(('ประเมิน 5 ด้าน นักเรียน'!L53+'ประเมิน 5 ด้านครูที่ปรึกษา'!L53+'ประเมิน 5 ด้านผู้ปกครอง'!L53)&lt;=18,"เสี่ยง","มีปัญหา"))</f>
        <v>#VALUE!</v>
      </c>
      <c r="K53" s="126" t="e">
        <f>IF(('ประเมิน 5 ด้าน นักเรียน'!N53+'ประเมิน 5 ด้านครูที่ปรึกษา'!N53+'ประเมิน 5 ด้านผู้ปกครอง'!N53)&lt;=13,"ปกติ",IF(('ประเมิน 5 ด้าน นักเรียน'!N53+'ประเมิน 5 ด้านครูที่ปรึกษา'!N53+'ประเมิน 5 ด้านผู้ปกครอง'!N53)&lt;=10,"เสี่ยง","มีปัญหา"))</f>
        <v>#VALUE!</v>
      </c>
      <c r="L53" s="126" t="e">
        <f>IF(('ประเมิน 5 ด้าน นักเรียน'!P53+'ประเมิน 5 ด้านครูที่ปรึกษา'!P53+'ประเมิน 5 ด้านผู้ปกครอง'!P53)&lt;=46,"ปกติ",IF(('ประเมิน 5 ด้าน นักเรียน'!P53+'ประเมิน 5 ด้านครูที่ปรึกษา'!P53+'ประเมิน 5 ด้านผู้ปกครอง'!P53)&lt;=52,"เสี่ยง","มีปัญหา"))</f>
        <v>#VALUE!</v>
      </c>
      <c r="M53" s="126" t="e">
        <f>IF(('ประเมิน 5 ด้าน นักเรียน'!R53+'ประเมิน 5 ด้านครูที่ปรึกษา'!R53+'ประเมิน 5 ด้านผู้ปกครอง'!R53)&gt;12,"มีจุดแข็ง","ไม่มีจุดแข็ง")</f>
        <v>#VALUE!</v>
      </c>
    </row>
    <row r="54" spans="1:13" ht="21.95" customHeight="1" x14ac:dyDescent="0.5">
      <c r="A54" s="51" t="str">
        <f>นักเรียนประเมิน!A54</f>
        <v>51</v>
      </c>
      <c r="B54" s="51">
        <f>นักเรียนประเมิน!B54</f>
        <v>0</v>
      </c>
      <c r="C54" s="51">
        <f>นักเรียนประเมิน!C54</f>
        <v>0</v>
      </c>
      <c r="D54" s="52">
        <f>นักเรียนประเมิน!D54</f>
        <v>0</v>
      </c>
      <c r="E54" s="53">
        <f>นักเรียนประเมิน!E54</f>
        <v>0</v>
      </c>
      <c r="F54" s="54">
        <f>นักเรียนประเมิน!F54</f>
        <v>0</v>
      </c>
      <c r="G54" s="126" t="str">
        <f>ครูประเมินนักเรียน!G54</f>
        <v>หญิง</v>
      </c>
      <c r="H54" s="126" t="e">
        <f>IF(('ประเมิน 5 ด้าน นักเรียน'!H54+'ประเมิน 5 ด้านครูที่ปรึกษา'!H54+'ประเมิน 5 ด้านผู้ปกครอง'!H54)&lt;=11,"ปกติ",IF(('ประเมิน 5 ด้าน นักเรียน'!H54+'ประเมิน 5 ด้านครูที่ปรึกษา'!H54+'ประเมิน 5 ด้านผู้ปกครอง'!H54)&lt;=14,"เสี่ยง","มีปัญหา"))</f>
        <v>#VALUE!</v>
      </c>
      <c r="I54" s="126" t="e">
        <f>IF(('ประเมิน 5 ด้าน นักเรียน'!J54+'ประเมิน 5 ด้านครูที่ปรึกษา'!J54+'ประเมิน 5 ด้านผู้ปกครอง'!J54)&lt;=10,"ปกติ",IF(('ประเมิน 5 ด้าน นักเรียน'!J54+'ประเมิน 5 ด้านครูที่ปรึกษา'!J54+'ประเมิน 5 ด้านผู้ปกครอง'!J54)&lt;=13,"เสี่ยง","มีปัญหา"))</f>
        <v>#VALUE!</v>
      </c>
      <c r="J54" s="126" t="e">
        <f>IF(('ประเมิน 5 ด้าน นักเรียน'!L54+'ประเมิน 5 ด้านครูที่ปรึกษา'!L54+'ประเมิน 5 ด้านผู้ปกครอง'!L54)&lt;=15,"ปกติ",IF(('ประเมิน 5 ด้าน นักเรียน'!L54+'ประเมิน 5 ด้านครูที่ปรึกษา'!L54+'ประเมิน 5 ด้านผู้ปกครอง'!L54)&lt;=18,"เสี่ยง","มีปัญหา"))</f>
        <v>#VALUE!</v>
      </c>
      <c r="K54" s="126" t="e">
        <f>IF(('ประเมิน 5 ด้าน นักเรียน'!N54+'ประเมิน 5 ด้านครูที่ปรึกษา'!N54+'ประเมิน 5 ด้านผู้ปกครอง'!N54)&lt;=13,"ปกติ",IF(('ประเมิน 5 ด้าน นักเรียน'!N54+'ประเมิน 5 ด้านครูที่ปรึกษา'!N54+'ประเมิน 5 ด้านผู้ปกครอง'!N54)&lt;=10,"เสี่ยง","มีปัญหา"))</f>
        <v>#VALUE!</v>
      </c>
      <c r="L54" s="126" t="e">
        <f>IF(('ประเมิน 5 ด้าน นักเรียน'!P54+'ประเมิน 5 ด้านครูที่ปรึกษา'!P54+'ประเมิน 5 ด้านผู้ปกครอง'!P54)&lt;=46,"ปกติ",IF(('ประเมิน 5 ด้าน นักเรียน'!P54+'ประเมิน 5 ด้านครูที่ปรึกษา'!P54+'ประเมิน 5 ด้านผู้ปกครอง'!P54)&lt;=52,"เสี่ยง","มีปัญหา"))</f>
        <v>#VALUE!</v>
      </c>
      <c r="M54" s="126" t="e">
        <f>IF(('ประเมิน 5 ด้าน นักเรียน'!R54+'ประเมิน 5 ด้านครูที่ปรึกษา'!R54+'ประเมิน 5 ด้านผู้ปกครอง'!R54)&gt;12,"มีจุดแข็ง","ไม่มีจุดแข็ง")</f>
        <v>#VALUE!</v>
      </c>
    </row>
    <row r="55" spans="1:13" ht="21.95" customHeight="1" x14ac:dyDescent="0.5">
      <c r="A55" s="51" t="str">
        <f>นักเรียนประเมิน!A55</f>
        <v>52</v>
      </c>
      <c r="B55" s="51">
        <f>นักเรียนประเมิน!B55</f>
        <v>0</v>
      </c>
      <c r="C55" s="51">
        <f>นักเรียนประเมิน!C55</f>
        <v>0</v>
      </c>
      <c r="D55" s="52">
        <f>นักเรียนประเมิน!D55</f>
        <v>0</v>
      </c>
      <c r="E55" s="53">
        <f>นักเรียนประเมิน!E55</f>
        <v>0</v>
      </c>
      <c r="F55" s="54">
        <f>นักเรียนประเมิน!F55</f>
        <v>0</v>
      </c>
      <c r="G55" s="126" t="str">
        <f>ครูประเมินนักเรียน!G55</f>
        <v>หญิง</v>
      </c>
      <c r="H55" s="126" t="e">
        <f>IF(('ประเมิน 5 ด้าน นักเรียน'!H55+'ประเมิน 5 ด้านครูที่ปรึกษา'!H55+'ประเมิน 5 ด้านผู้ปกครอง'!H55)&lt;=11,"ปกติ",IF(('ประเมิน 5 ด้าน นักเรียน'!H55+'ประเมิน 5 ด้านครูที่ปรึกษา'!H55+'ประเมิน 5 ด้านผู้ปกครอง'!H55)&lt;=14,"เสี่ยง","มีปัญหา"))</f>
        <v>#VALUE!</v>
      </c>
      <c r="I55" s="126" t="e">
        <f>IF(('ประเมิน 5 ด้าน นักเรียน'!J55+'ประเมิน 5 ด้านครูที่ปรึกษา'!J55+'ประเมิน 5 ด้านผู้ปกครอง'!J55)&lt;=10,"ปกติ",IF(('ประเมิน 5 ด้าน นักเรียน'!J55+'ประเมิน 5 ด้านครูที่ปรึกษา'!J55+'ประเมิน 5 ด้านผู้ปกครอง'!J55)&lt;=13,"เสี่ยง","มีปัญหา"))</f>
        <v>#VALUE!</v>
      </c>
      <c r="J55" s="126" t="e">
        <f>IF(('ประเมิน 5 ด้าน นักเรียน'!L55+'ประเมิน 5 ด้านครูที่ปรึกษา'!L55+'ประเมิน 5 ด้านผู้ปกครอง'!L55)&lt;=15,"ปกติ",IF(('ประเมิน 5 ด้าน นักเรียน'!L55+'ประเมิน 5 ด้านครูที่ปรึกษา'!L55+'ประเมิน 5 ด้านผู้ปกครอง'!L55)&lt;=18,"เสี่ยง","มีปัญหา"))</f>
        <v>#VALUE!</v>
      </c>
      <c r="K55" s="126" t="e">
        <f>IF(('ประเมิน 5 ด้าน นักเรียน'!N55+'ประเมิน 5 ด้านครูที่ปรึกษา'!N55+'ประเมิน 5 ด้านผู้ปกครอง'!N55)&lt;=13,"ปกติ",IF(('ประเมิน 5 ด้าน นักเรียน'!N55+'ประเมิน 5 ด้านครูที่ปรึกษา'!N55+'ประเมิน 5 ด้านผู้ปกครอง'!N55)&lt;=10,"เสี่ยง","มีปัญหา"))</f>
        <v>#VALUE!</v>
      </c>
      <c r="L55" s="126" t="e">
        <f>IF(('ประเมิน 5 ด้าน นักเรียน'!P55+'ประเมิน 5 ด้านครูที่ปรึกษา'!P55+'ประเมิน 5 ด้านผู้ปกครอง'!P55)&lt;=46,"ปกติ",IF(('ประเมิน 5 ด้าน นักเรียน'!P55+'ประเมิน 5 ด้านครูที่ปรึกษา'!P55+'ประเมิน 5 ด้านผู้ปกครอง'!P55)&lt;=52,"เสี่ยง","มีปัญหา"))</f>
        <v>#VALUE!</v>
      </c>
      <c r="M55" s="126" t="e">
        <f>IF(('ประเมิน 5 ด้าน นักเรียน'!R55+'ประเมิน 5 ด้านครูที่ปรึกษา'!R55+'ประเมิน 5 ด้านผู้ปกครอง'!R55)&gt;12,"มีจุดแข็ง","ไม่มีจุดแข็ง")</f>
        <v>#VALUE!</v>
      </c>
    </row>
    <row r="56" spans="1:13" ht="21.95" customHeight="1" x14ac:dyDescent="0.5">
      <c r="A56" s="51" t="str">
        <f>นักเรียนประเมิน!A56</f>
        <v>53</v>
      </c>
      <c r="B56" s="51">
        <f>นักเรียนประเมิน!B56</f>
        <v>0</v>
      </c>
      <c r="C56" s="51">
        <f>นักเรียนประเมิน!C56</f>
        <v>0</v>
      </c>
      <c r="D56" s="52">
        <f>นักเรียนประเมิน!D56</f>
        <v>0</v>
      </c>
      <c r="E56" s="53">
        <f>นักเรียนประเมิน!E56</f>
        <v>0</v>
      </c>
      <c r="F56" s="54">
        <f>นักเรียนประเมิน!F56</f>
        <v>0</v>
      </c>
      <c r="G56" s="126" t="str">
        <f>ครูประเมินนักเรียน!G56</f>
        <v>หญิง</v>
      </c>
      <c r="H56" s="126" t="e">
        <f>IF(('ประเมิน 5 ด้าน นักเรียน'!H56+'ประเมิน 5 ด้านครูที่ปรึกษา'!H56+'ประเมิน 5 ด้านผู้ปกครอง'!H56)&lt;=11,"ปกติ",IF(('ประเมิน 5 ด้าน นักเรียน'!H56+'ประเมิน 5 ด้านครูที่ปรึกษา'!H56+'ประเมิน 5 ด้านผู้ปกครอง'!H56)&lt;=14,"เสี่ยง","มีปัญหา"))</f>
        <v>#VALUE!</v>
      </c>
      <c r="I56" s="126" t="e">
        <f>IF(('ประเมิน 5 ด้าน นักเรียน'!J56+'ประเมิน 5 ด้านครูที่ปรึกษา'!J56+'ประเมิน 5 ด้านผู้ปกครอง'!J56)&lt;=10,"ปกติ",IF(('ประเมิน 5 ด้าน นักเรียน'!J56+'ประเมิน 5 ด้านครูที่ปรึกษา'!J56+'ประเมิน 5 ด้านผู้ปกครอง'!J56)&lt;=13,"เสี่ยง","มีปัญหา"))</f>
        <v>#VALUE!</v>
      </c>
      <c r="J56" s="126" t="e">
        <f>IF(('ประเมิน 5 ด้าน นักเรียน'!L56+'ประเมิน 5 ด้านครูที่ปรึกษา'!L56+'ประเมิน 5 ด้านผู้ปกครอง'!L56)&lt;=15,"ปกติ",IF(('ประเมิน 5 ด้าน นักเรียน'!L56+'ประเมิน 5 ด้านครูที่ปรึกษา'!L56+'ประเมิน 5 ด้านผู้ปกครอง'!L56)&lt;=18,"เสี่ยง","มีปัญหา"))</f>
        <v>#VALUE!</v>
      </c>
      <c r="K56" s="126" t="e">
        <f>IF(('ประเมิน 5 ด้าน นักเรียน'!N56+'ประเมิน 5 ด้านครูที่ปรึกษา'!N56+'ประเมิน 5 ด้านผู้ปกครอง'!N56)&lt;=13,"ปกติ",IF(('ประเมิน 5 ด้าน นักเรียน'!N56+'ประเมิน 5 ด้านครูที่ปรึกษา'!N56+'ประเมิน 5 ด้านผู้ปกครอง'!N56)&lt;=10,"เสี่ยง","มีปัญหา"))</f>
        <v>#VALUE!</v>
      </c>
      <c r="L56" s="126" t="e">
        <f>IF(('ประเมิน 5 ด้าน นักเรียน'!P56+'ประเมิน 5 ด้านครูที่ปรึกษา'!P56+'ประเมิน 5 ด้านผู้ปกครอง'!P56)&lt;=46,"ปกติ",IF(('ประเมิน 5 ด้าน นักเรียน'!P56+'ประเมิน 5 ด้านครูที่ปรึกษา'!P56+'ประเมิน 5 ด้านผู้ปกครอง'!P56)&lt;=52,"เสี่ยง","มีปัญหา"))</f>
        <v>#VALUE!</v>
      </c>
      <c r="M56" s="126" t="e">
        <f>IF(('ประเมิน 5 ด้าน นักเรียน'!R56+'ประเมิน 5 ด้านครูที่ปรึกษา'!R56+'ประเมิน 5 ด้านผู้ปกครอง'!R56)&gt;12,"มีจุดแข็ง","ไม่มีจุดแข็ง")</f>
        <v>#VALUE!</v>
      </c>
    </row>
    <row r="57" spans="1:13" ht="21.95" customHeight="1" x14ac:dyDescent="0.5">
      <c r="A57" s="51" t="str">
        <f>นักเรียนประเมิน!A57</f>
        <v>54</v>
      </c>
      <c r="B57" s="51">
        <f>นักเรียนประเมิน!B57</f>
        <v>0</v>
      </c>
      <c r="C57" s="51">
        <f>นักเรียนประเมิน!C57</f>
        <v>0</v>
      </c>
      <c r="D57" s="52">
        <f>นักเรียนประเมิน!D57</f>
        <v>0</v>
      </c>
      <c r="E57" s="53">
        <f>นักเรียนประเมิน!E57</f>
        <v>0</v>
      </c>
      <c r="F57" s="54">
        <f>นักเรียนประเมิน!F57</f>
        <v>0</v>
      </c>
      <c r="G57" s="126" t="str">
        <f>ครูประเมินนักเรียน!G57</f>
        <v>หญิง</v>
      </c>
      <c r="H57" s="126" t="e">
        <f>IF(('ประเมิน 5 ด้าน นักเรียน'!H57+'ประเมิน 5 ด้านครูที่ปรึกษา'!H57+'ประเมิน 5 ด้านผู้ปกครอง'!H57)&lt;=11,"ปกติ",IF(('ประเมิน 5 ด้าน นักเรียน'!H57+'ประเมิน 5 ด้านครูที่ปรึกษา'!H57+'ประเมิน 5 ด้านผู้ปกครอง'!H57)&lt;=14,"เสี่ยง","มีปัญหา"))</f>
        <v>#VALUE!</v>
      </c>
      <c r="I57" s="126" t="e">
        <f>IF(('ประเมิน 5 ด้าน นักเรียน'!J57+'ประเมิน 5 ด้านครูที่ปรึกษา'!J57+'ประเมิน 5 ด้านผู้ปกครอง'!J57)&lt;=10,"ปกติ",IF(('ประเมิน 5 ด้าน นักเรียน'!J57+'ประเมิน 5 ด้านครูที่ปรึกษา'!J57+'ประเมิน 5 ด้านผู้ปกครอง'!J57)&lt;=13,"เสี่ยง","มีปัญหา"))</f>
        <v>#VALUE!</v>
      </c>
      <c r="J57" s="126" t="e">
        <f>IF(('ประเมิน 5 ด้าน นักเรียน'!L57+'ประเมิน 5 ด้านครูที่ปรึกษา'!L57+'ประเมิน 5 ด้านผู้ปกครอง'!L57)&lt;=15,"ปกติ",IF(('ประเมิน 5 ด้าน นักเรียน'!L57+'ประเมิน 5 ด้านครูที่ปรึกษา'!L57+'ประเมิน 5 ด้านผู้ปกครอง'!L57)&lt;=18,"เสี่ยง","มีปัญหา"))</f>
        <v>#VALUE!</v>
      </c>
      <c r="K57" s="126" t="e">
        <f>IF(('ประเมิน 5 ด้าน นักเรียน'!N57+'ประเมิน 5 ด้านครูที่ปรึกษา'!N57+'ประเมิน 5 ด้านผู้ปกครอง'!N57)&lt;=13,"ปกติ",IF(('ประเมิน 5 ด้าน นักเรียน'!N57+'ประเมิน 5 ด้านครูที่ปรึกษา'!N57+'ประเมิน 5 ด้านผู้ปกครอง'!N57)&lt;=10,"เสี่ยง","มีปัญหา"))</f>
        <v>#VALUE!</v>
      </c>
      <c r="L57" s="126" t="e">
        <f>IF(('ประเมิน 5 ด้าน นักเรียน'!P57+'ประเมิน 5 ด้านครูที่ปรึกษา'!P57+'ประเมิน 5 ด้านผู้ปกครอง'!P57)&lt;=46,"ปกติ",IF(('ประเมิน 5 ด้าน นักเรียน'!P57+'ประเมิน 5 ด้านครูที่ปรึกษา'!P57+'ประเมิน 5 ด้านผู้ปกครอง'!P57)&lt;=52,"เสี่ยง","มีปัญหา"))</f>
        <v>#VALUE!</v>
      </c>
      <c r="M57" s="126" t="e">
        <f>IF(('ประเมิน 5 ด้าน นักเรียน'!R57+'ประเมิน 5 ด้านครูที่ปรึกษา'!R57+'ประเมิน 5 ด้านผู้ปกครอง'!R57)&gt;12,"มีจุดแข็ง","ไม่มีจุดแข็ง")</f>
        <v>#VALUE!</v>
      </c>
    </row>
    <row r="58" spans="1:13" ht="21.95" customHeight="1" x14ac:dyDescent="0.5">
      <c r="A58" s="51" t="str">
        <f>นักเรียนประเมิน!A58</f>
        <v>55</v>
      </c>
      <c r="B58" s="51">
        <f>นักเรียนประเมิน!B58</f>
        <v>0</v>
      </c>
      <c r="C58" s="51">
        <f>นักเรียนประเมิน!C58</f>
        <v>0</v>
      </c>
      <c r="D58" s="52">
        <f>นักเรียนประเมิน!D58</f>
        <v>0</v>
      </c>
      <c r="E58" s="53">
        <f>นักเรียนประเมิน!E58</f>
        <v>0</v>
      </c>
      <c r="F58" s="54">
        <f>นักเรียนประเมิน!F58</f>
        <v>0</v>
      </c>
      <c r="G58" s="126" t="str">
        <f>ครูประเมินนักเรียน!G58</f>
        <v>หญิง</v>
      </c>
      <c r="H58" s="126" t="e">
        <f>IF(('ประเมิน 5 ด้าน นักเรียน'!H58+'ประเมิน 5 ด้านครูที่ปรึกษา'!H58+'ประเมิน 5 ด้านผู้ปกครอง'!H58)&lt;=11,"ปกติ",IF(('ประเมิน 5 ด้าน นักเรียน'!H58+'ประเมิน 5 ด้านครูที่ปรึกษา'!H58+'ประเมิน 5 ด้านผู้ปกครอง'!H58)&lt;=14,"เสี่ยง","มีปัญหา"))</f>
        <v>#VALUE!</v>
      </c>
      <c r="I58" s="126" t="e">
        <f>IF(('ประเมิน 5 ด้าน นักเรียน'!J58+'ประเมิน 5 ด้านครูที่ปรึกษา'!J58+'ประเมิน 5 ด้านผู้ปกครอง'!J58)&lt;=10,"ปกติ",IF(('ประเมิน 5 ด้าน นักเรียน'!J58+'ประเมิน 5 ด้านครูที่ปรึกษา'!J58+'ประเมิน 5 ด้านผู้ปกครอง'!J58)&lt;=13,"เสี่ยง","มีปัญหา"))</f>
        <v>#VALUE!</v>
      </c>
      <c r="J58" s="126" t="e">
        <f>IF(('ประเมิน 5 ด้าน นักเรียน'!L58+'ประเมิน 5 ด้านครูที่ปรึกษา'!L58+'ประเมิน 5 ด้านผู้ปกครอง'!L58)&lt;=15,"ปกติ",IF(('ประเมิน 5 ด้าน นักเรียน'!L58+'ประเมิน 5 ด้านครูที่ปรึกษา'!L58+'ประเมิน 5 ด้านผู้ปกครอง'!L58)&lt;=18,"เสี่ยง","มีปัญหา"))</f>
        <v>#VALUE!</v>
      </c>
      <c r="K58" s="126" t="e">
        <f>IF(('ประเมิน 5 ด้าน นักเรียน'!N58+'ประเมิน 5 ด้านครูที่ปรึกษา'!N58+'ประเมิน 5 ด้านผู้ปกครอง'!N58)&lt;=13,"ปกติ",IF(('ประเมิน 5 ด้าน นักเรียน'!N58+'ประเมิน 5 ด้านครูที่ปรึกษา'!N58+'ประเมิน 5 ด้านผู้ปกครอง'!N58)&lt;=10,"เสี่ยง","มีปัญหา"))</f>
        <v>#VALUE!</v>
      </c>
      <c r="L58" s="126" t="e">
        <f>IF(('ประเมิน 5 ด้าน นักเรียน'!P58+'ประเมิน 5 ด้านครูที่ปรึกษา'!P58+'ประเมิน 5 ด้านผู้ปกครอง'!P58)&lt;=46,"ปกติ",IF(('ประเมิน 5 ด้าน นักเรียน'!P58+'ประเมิน 5 ด้านครูที่ปรึกษา'!P58+'ประเมิน 5 ด้านผู้ปกครอง'!P58)&lt;=52,"เสี่ยง","มีปัญหา"))</f>
        <v>#VALUE!</v>
      </c>
      <c r="M58" s="126" t="e">
        <f>IF(('ประเมิน 5 ด้าน นักเรียน'!R58+'ประเมิน 5 ด้านครูที่ปรึกษา'!R58+'ประเมิน 5 ด้านผู้ปกครอง'!R58)&gt;12,"มีจุดแข็ง","ไม่มีจุดแข็ง")</f>
        <v>#VALUE!</v>
      </c>
    </row>
    <row r="59" spans="1:13" ht="21.95" customHeight="1" x14ac:dyDescent="0.5">
      <c r="A59" s="51" t="str">
        <f>นักเรียนประเมิน!A59</f>
        <v>56</v>
      </c>
      <c r="B59" s="51">
        <f>นักเรียนประเมิน!B59</f>
        <v>0</v>
      </c>
      <c r="C59" s="51">
        <f>นักเรียนประเมิน!C59</f>
        <v>0</v>
      </c>
      <c r="D59" s="52">
        <f>นักเรียนประเมิน!D59</f>
        <v>0</v>
      </c>
      <c r="E59" s="53">
        <f>นักเรียนประเมิน!E59</f>
        <v>0</v>
      </c>
      <c r="F59" s="54">
        <f>นักเรียนประเมิน!F59</f>
        <v>0</v>
      </c>
      <c r="G59" s="126" t="str">
        <f>ครูประเมินนักเรียน!G59</f>
        <v>หญิง</v>
      </c>
      <c r="H59" s="126" t="e">
        <f>IF(('ประเมิน 5 ด้าน นักเรียน'!H59+'ประเมิน 5 ด้านครูที่ปรึกษา'!H59+'ประเมิน 5 ด้านผู้ปกครอง'!H59)&lt;=11,"ปกติ",IF(('ประเมิน 5 ด้าน นักเรียน'!H59+'ประเมิน 5 ด้านครูที่ปรึกษา'!H59+'ประเมิน 5 ด้านผู้ปกครอง'!H59)&lt;=14,"เสี่ยง","มีปัญหา"))</f>
        <v>#VALUE!</v>
      </c>
      <c r="I59" s="126" t="e">
        <f>IF(('ประเมิน 5 ด้าน นักเรียน'!J59+'ประเมิน 5 ด้านครูที่ปรึกษา'!J59+'ประเมิน 5 ด้านผู้ปกครอง'!J59)&lt;=10,"ปกติ",IF(('ประเมิน 5 ด้าน นักเรียน'!J59+'ประเมิน 5 ด้านครูที่ปรึกษา'!J59+'ประเมิน 5 ด้านผู้ปกครอง'!J59)&lt;=13,"เสี่ยง","มีปัญหา"))</f>
        <v>#VALUE!</v>
      </c>
      <c r="J59" s="126" t="e">
        <f>IF(('ประเมิน 5 ด้าน นักเรียน'!L59+'ประเมิน 5 ด้านครูที่ปรึกษา'!L59+'ประเมิน 5 ด้านผู้ปกครอง'!L59)&lt;=15,"ปกติ",IF(('ประเมิน 5 ด้าน นักเรียน'!L59+'ประเมิน 5 ด้านครูที่ปรึกษา'!L59+'ประเมิน 5 ด้านผู้ปกครอง'!L59)&lt;=18,"เสี่ยง","มีปัญหา"))</f>
        <v>#VALUE!</v>
      </c>
      <c r="K59" s="126" t="e">
        <f>IF(('ประเมิน 5 ด้าน นักเรียน'!N59+'ประเมิน 5 ด้านครูที่ปรึกษา'!N59+'ประเมิน 5 ด้านผู้ปกครอง'!N59)&lt;=13,"ปกติ",IF(('ประเมิน 5 ด้าน นักเรียน'!N59+'ประเมิน 5 ด้านครูที่ปรึกษา'!N59+'ประเมิน 5 ด้านผู้ปกครอง'!N59)&lt;=10,"เสี่ยง","มีปัญหา"))</f>
        <v>#VALUE!</v>
      </c>
      <c r="L59" s="126" t="e">
        <f>IF(('ประเมิน 5 ด้าน นักเรียน'!P59+'ประเมิน 5 ด้านครูที่ปรึกษา'!P59+'ประเมิน 5 ด้านผู้ปกครอง'!P59)&lt;=46,"ปกติ",IF(('ประเมิน 5 ด้าน นักเรียน'!P59+'ประเมิน 5 ด้านครูที่ปรึกษา'!P59+'ประเมิน 5 ด้านผู้ปกครอง'!P59)&lt;=52,"เสี่ยง","มีปัญหา"))</f>
        <v>#VALUE!</v>
      </c>
      <c r="M59" s="126" t="e">
        <f>IF(('ประเมิน 5 ด้าน นักเรียน'!R59+'ประเมิน 5 ด้านครูที่ปรึกษา'!R59+'ประเมิน 5 ด้านผู้ปกครอง'!R59)&gt;12,"มีจุดแข็ง","ไม่มีจุดแข็ง")</f>
        <v>#VALUE!</v>
      </c>
    </row>
    <row r="60" spans="1:13" ht="21.95" customHeight="1" x14ac:dyDescent="0.5">
      <c r="A60" s="51" t="str">
        <f>นักเรียนประเมิน!A60</f>
        <v>57</v>
      </c>
      <c r="B60" s="51">
        <f>นักเรียนประเมิน!B60</f>
        <v>0</v>
      </c>
      <c r="C60" s="51">
        <f>นักเรียนประเมิน!C60</f>
        <v>0</v>
      </c>
      <c r="D60" s="52">
        <f>นักเรียนประเมิน!D60</f>
        <v>0</v>
      </c>
      <c r="E60" s="53">
        <f>นักเรียนประเมิน!E60</f>
        <v>0</v>
      </c>
      <c r="F60" s="54">
        <f>นักเรียนประเมิน!F60</f>
        <v>0</v>
      </c>
      <c r="G60" s="126" t="str">
        <f>ครูประเมินนักเรียน!G60</f>
        <v>หญิง</v>
      </c>
      <c r="H60" s="126" t="e">
        <f>IF(('ประเมิน 5 ด้าน นักเรียน'!H60+'ประเมิน 5 ด้านครูที่ปรึกษา'!H60+'ประเมิน 5 ด้านผู้ปกครอง'!H60)&lt;=11,"ปกติ",IF(('ประเมิน 5 ด้าน นักเรียน'!H60+'ประเมิน 5 ด้านครูที่ปรึกษา'!H60+'ประเมิน 5 ด้านผู้ปกครอง'!H60)&lt;=14,"เสี่ยง","มีปัญหา"))</f>
        <v>#VALUE!</v>
      </c>
      <c r="I60" s="126" t="e">
        <f>IF(('ประเมิน 5 ด้าน นักเรียน'!J60+'ประเมิน 5 ด้านครูที่ปรึกษา'!J60+'ประเมิน 5 ด้านผู้ปกครอง'!J60)&lt;=10,"ปกติ",IF(('ประเมิน 5 ด้าน นักเรียน'!J60+'ประเมิน 5 ด้านครูที่ปรึกษา'!J60+'ประเมิน 5 ด้านผู้ปกครอง'!J60)&lt;=13,"เสี่ยง","มีปัญหา"))</f>
        <v>#VALUE!</v>
      </c>
      <c r="J60" s="126" t="e">
        <f>IF(('ประเมิน 5 ด้าน นักเรียน'!L60+'ประเมิน 5 ด้านครูที่ปรึกษา'!L60+'ประเมิน 5 ด้านผู้ปกครอง'!L60)&lt;=15,"ปกติ",IF(('ประเมิน 5 ด้าน นักเรียน'!L60+'ประเมิน 5 ด้านครูที่ปรึกษา'!L60+'ประเมิน 5 ด้านผู้ปกครอง'!L60)&lt;=18,"เสี่ยง","มีปัญหา"))</f>
        <v>#VALUE!</v>
      </c>
      <c r="K60" s="126" t="e">
        <f>IF(('ประเมิน 5 ด้าน นักเรียน'!N60+'ประเมิน 5 ด้านครูที่ปรึกษา'!N60+'ประเมิน 5 ด้านผู้ปกครอง'!N60)&lt;=13,"ปกติ",IF(('ประเมิน 5 ด้าน นักเรียน'!N60+'ประเมิน 5 ด้านครูที่ปรึกษา'!N60+'ประเมิน 5 ด้านผู้ปกครอง'!N60)&lt;=10,"เสี่ยง","มีปัญหา"))</f>
        <v>#VALUE!</v>
      </c>
      <c r="L60" s="126" t="e">
        <f>IF(('ประเมิน 5 ด้าน นักเรียน'!P60+'ประเมิน 5 ด้านครูที่ปรึกษา'!P60+'ประเมิน 5 ด้านผู้ปกครอง'!P60)&lt;=46,"ปกติ",IF(('ประเมิน 5 ด้าน นักเรียน'!P60+'ประเมิน 5 ด้านครูที่ปรึกษา'!P60+'ประเมิน 5 ด้านผู้ปกครอง'!P60)&lt;=52,"เสี่ยง","มีปัญหา"))</f>
        <v>#VALUE!</v>
      </c>
      <c r="M60" s="126" t="e">
        <f>IF(('ประเมิน 5 ด้าน นักเรียน'!R60+'ประเมิน 5 ด้านครูที่ปรึกษา'!R60+'ประเมิน 5 ด้านผู้ปกครอง'!R60)&gt;12,"มีจุดแข็ง","ไม่มีจุดแข็ง")</f>
        <v>#VALUE!</v>
      </c>
    </row>
    <row r="61" spans="1:13" ht="21.95" customHeight="1" x14ac:dyDescent="0.5">
      <c r="A61" s="51" t="str">
        <f>นักเรียนประเมิน!A61</f>
        <v>58</v>
      </c>
      <c r="B61" s="51">
        <f>นักเรียนประเมิน!B61</f>
        <v>0</v>
      </c>
      <c r="C61" s="51">
        <f>นักเรียนประเมิน!C61</f>
        <v>0</v>
      </c>
      <c r="D61" s="52">
        <f>นักเรียนประเมิน!D61</f>
        <v>0</v>
      </c>
      <c r="E61" s="53">
        <f>นักเรียนประเมิน!E61</f>
        <v>0</v>
      </c>
      <c r="F61" s="54">
        <f>นักเรียนประเมิน!F61</f>
        <v>0</v>
      </c>
      <c r="G61" s="126" t="str">
        <f>ครูประเมินนักเรียน!G61</f>
        <v>หญิง</v>
      </c>
      <c r="H61" s="126" t="e">
        <f>IF(('ประเมิน 5 ด้าน นักเรียน'!H61+'ประเมิน 5 ด้านครูที่ปรึกษา'!H61+'ประเมิน 5 ด้านผู้ปกครอง'!H61)&lt;=11,"ปกติ",IF(('ประเมิน 5 ด้าน นักเรียน'!H61+'ประเมิน 5 ด้านครูที่ปรึกษา'!H61+'ประเมิน 5 ด้านผู้ปกครอง'!H61)&lt;=14,"เสี่ยง","มีปัญหา"))</f>
        <v>#VALUE!</v>
      </c>
      <c r="I61" s="126" t="e">
        <f>IF(('ประเมิน 5 ด้าน นักเรียน'!J61+'ประเมิน 5 ด้านครูที่ปรึกษา'!J61+'ประเมิน 5 ด้านผู้ปกครอง'!J61)&lt;=10,"ปกติ",IF(('ประเมิน 5 ด้าน นักเรียน'!J61+'ประเมิน 5 ด้านครูที่ปรึกษา'!J61+'ประเมิน 5 ด้านผู้ปกครอง'!J61)&lt;=13,"เสี่ยง","มีปัญหา"))</f>
        <v>#VALUE!</v>
      </c>
      <c r="J61" s="126" t="e">
        <f>IF(('ประเมิน 5 ด้าน นักเรียน'!L61+'ประเมิน 5 ด้านครูที่ปรึกษา'!L61+'ประเมิน 5 ด้านผู้ปกครอง'!L61)&lt;=15,"ปกติ",IF(('ประเมิน 5 ด้าน นักเรียน'!L61+'ประเมิน 5 ด้านครูที่ปรึกษา'!L61+'ประเมิน 5 ด้านผู้ปกครอง'!L61)&lt;=18,"เสี่ยง","มีปัญหา"))</f>
        <v>#VALUE!</v>
      </c>
      <c r="K61" s="126" t="e">
        <f>IF(('ประเมิน 5 ด้าน นักเรียน'!N61+'ประเมิน 5 ด้านครูที่ปรึกษา'!N61+'ประเมิน 5 ด้านผู้ปกครอง'!N61)&lt;=13,"ปกติ",IF(('ประเมิน 5 ด้าน นักเรียน'!N61+'ประเมิน 5 ด้านครูที่ปรึกษา'!N61+'ประเมิน 5 ด้านผู้ปกครอง'!N61)&lt;=10,"เสี่ยง","มีปัญหา"))</f>
        <v>#VALUE!</v>
      </c>
      <c r="L61" s="126" t="e">
        <f>IF(('ประเมิน 5 ด้าน นักเรียน'!P61+'ประเมิน 5 ด้านครูที่ปรึกษา'!P61+'ประเมิน 5 ด้านผู้ปกครอง'!P61)&lt;=46,"ปกติ",IF(('ประเมิน 5 ด้าน นักเรียน'!P61+'ประเมิน 5 ด้านครูที่ปรึกษา'!P61+'ประเมิน 5 ด้านผู้ปกครอง'!P61)&lt;=52,"เสี่ยง","มีปัญหา"))</f>
        <v>#VALUE!</v>
      </c>
      <c r="M61" s="126" t="e">
        <f>IF(('ประเมิน 5 ด้าน นักเรียน'!R61+'ประเมิน 5 ด้านครูที่ปรึกษา'!R61+'ประเมิน 5 ด้านผู้ปกครอง'!R61)&gt;12,"มีจุดแข็ง","ไม่มีจุดแข็ง")</f>
        <v>#VALUE!</v>
      </c>
    </row>
    <row r="62" spans="1:13" ht="21.95" customHeight="1" x14ac:dyDescent="0.5">
      <c r="A62" s="51" t="str">
        <f>นักเรียนประเมิน!A62</f>
        <v>59</v>
      </c>
      <c r="B62" s="51">
        <f>นักเรียนประเมิน!B62</f>
        <v>0</v>
      </c>
      <c r="C62" s="51">
        <f>นักเรียนประเมิน!C62</f>
        <v>0</v>
      </c>
      <c r="D62" s="52">
        <f>นักเรียนประเมิน!D62</f>
        <v>0</v>
      </c>
      <c r="E62" s="53">
        <f>นักเรียนประเมิน!E62</f>
        <v>0</v>
      </c>
      <c r="F62" s="54">
        <f>นักเรียนประเมิน!F62</f>
        <v>0</v>
      </c>
      <c r="G62" s="126" t="str">
        <f>ครูประเมินนักเรียน!G62</f>
        <v>หญิง</v>
      </c>
      <c r="H62" s="126" t="e">
        <f>IF(('ประเมิน 5 ด้าน นักเรียน'!H62+'ประเมิน 5 ด้านครูที่ปรึกษา'!H62+'ประเมิน 5 ด้านผู้ปกครอง'!H62)&lt;=11,"ปกติ",IF(('ประเมิน 5 ด้าน นักเรียน'!H62+'ประเมิน 5 ด้านครูที่ปรึกษา'!H62+'ประเมิน 5 ด้านผู้ปกครอง'!H62)&lt;=14,"เสี่ยง","มีปัญหา"))</f>
        <v>#VALUE!</v>
      </c>
      <c r="I62" s="126" t="e">
        <f>IF(('ประเมิน 5 ด้าน นักเรียน'!J62+'ประเมิน 5 ด้านครูที่ปรึกษา'!J62+'ประเมิน 5 ด้านผู้ปกครอง'!J62)&lt;=10,"ปกติ",IF(('ประเมิน 5 ด้าน นักเรียน'!J62+'ประเมิน 5 ด้านครูที่ปรึกษา'!J62+'ประเมิน 5 ด้านผู้ปกครอง'!J62)&lt;=13,"เสี่ยง","มีปัญหา"))</f>
        <v>#VALUE!</v>
      </c>
      <c r="J62" s="126" t="e">
        <f>IF(('ประเมิน 5 ด้าน นักเรียน'!L62+'ประเมิน 5 ด้านครูที่ปรึกษา'!L62+'ประเมิน 5 ด้านผู้ปกครอง'!L62)&lt;=15,"ปกติ",IF(('ประเมิน 5 ด้าน นักเรียน'!L62+'ประเมิน 5 ด้านครูที่ปรึกษา'!L62+'ประเมิน 5 ด้านผู้ปกครอง'!L62)&lt;=18,"เสี่ยง","มีปัญหา"))</f>
        <v>#VALUE!</v>
      </c>
      <c r="K62" s="126" t="e">
        <f>IF(('ประเมิน 5 ด้าน นักเรียน'!N62+'ประเมิน 5 ด้านครูที่ปรึกษา'!N62+'ประเมิน 5 ด้านผู้ปกครอง'!N62)&lt;=13,"ปกติ",IF(('ประเมิน 5 ด้าน นักเรียน'!N62+'ประเมิน 5 ด้านครูที่ปรึกษา'!N62+'ประเมิน 5 ด้านผู้ปกครอง'!N62)&lt;=10,"เสี่ยง","มีปัญหา"))</f>
        <v>#VALUE!</v>
      </c>
      <c r="L62" s="126" t="e">
        <f>IF(('ประเมิน 5 ด้าน นักเรียน'!P62+'ประเมิน 5 ด้านครูที่ปรึกษา'!P62+'ประเมิน 5 ด้านผู้ปกครอง'!P62)&lt;=46,"ปกติ",IF(('ประเมิน 5 ด้าน นักเรียน'!P62+'ประเมิน 5 ด้านครูที่ปรึกษา'!P62+'ประเมิน 5 ด้านผู้ปกครอง'!P62)&lt;=52,"เสี่ยง","มีปัญหา"))</f>
        <v>#VALUE!</v>
      </c>
      <c r="M62" s="126" t="e">
        <f>IF(('ประเมิน 5 ด้าน นักเรียน'!R62+'ประเมิน 5 ด้านครูที่ปรึกษา'!R62+'ประเมิน 5 ด้านผู้ปกครอง'!R62)&gt;12,"มีจุดแข็ง","ไม่มีจุดแข็ง")</f>
        <v>#VALUE!</v>
      </c>
    </row>
    <row r="63" spans="1:13" ht="21.95" customHeight="1" x14ac:dyDescent="0.5">
      <c r="A63" s="51" t="str">
        <f>นักเรียนประเมิน!A63</f>
        <v>60</v>
      </c>
      <c r="B63" s="51">
        <f>นักเรียนประเมิน!B63</f>
        <v>0</v>
      </c>
      <c r="C63" s="51">
        <f>นักเรียนประเมิน!C63</f>
        <v>0</v>
      </c>
      <c r="D63" s="52">
        <f>นักเรียนประเมิน!D63</f>
        <v>0</v>
      </c>
      <c r="E63" s="53">
        <f>นักเรียนประเมิน!E63</f>
        <v>0</v>
      </c>
      <c r="F63" s="54">
        <f>นักเรียนประเมิน!F63</f>
        <v>0</v>
      </c>
      <c r="G63" s="126" t="str">
        <f>ครูประเมินนักเรียน!G63</f>
        <v>หญิง</v>
      </c>
      <c r="H63" s="126" t="e">
        <f>IF(('ประเมิน 5 ด้าน นักเรียน'!H63+'ประเมิน 5 ด้านครูที่ปรึกษา'!H63+'ประเมิน 5 ด้านผู้ปกครอง'!H63)&lt;=11,"ปกติ",IF(('ประเมิน 5 ด้าน นักเรียน'!H63+'ประเมิน 5 ด้านครูที่ปรึกษา'!H63+'ประเมิน 5 ด้านผู้ปกครอง'!H63)&lt;=14,"เสี่ยง","มีปัญหา"))</f>
        <v>#VALUE!</v>
      </c>
      <c r="I63" s="126" t="e">
        <f>IF(('ประเมิน 5 ด้าน นักเรียน'!J63+'ประเมิน 5 ด้านครูที่ปรึกษา'!J63+'ประเมิน 5 ด้านผู้ปกครอง'!J63)&lt;=10,"ปกติ",IF(('ประเมิน 5 ด้าน นักเรียน'!J63+'ประเมิน 5 ด้านครูที่ปรึกษา'!J63+'ประเมิน 5 ด้านผู้ปกครอง'!J63)&lt;=13,"เสี่ยง","มีปัญหา"))</f>
        <v>#VALUE!</v>
      </c>
      <c r="J63" s="126" t="e">
        <f>IF(('ประเมิน 5 ด้าน นักเรียน'!L63+'ประเมิน 5 ด้านครูที่ปรึกษา'!L63+'ประเมิน 5 ด้านผู้ปกครอง'!L63)&lt;=15,"ปกติ",IF(('ประเมิน 5 ด้าน นักเรียน'!L63+'ประเมิน 5 ด้านครูที่ปรึกษา'!L63+'ประเมิน 5 ด้านผู้ปกครอง'!L63)&lt;=18,"เสี่ยง","มีปัญหา"))</f>
        <v>#VALUE!</v>
      </c>
      <c r="K63" s="126" t="e">
        <f>IF(('ประเมิน 5 ด้าน นักเรียน'!N63+'ประเมิน 5 ด้านครูที่ปรึกษา'!N63+'ประเมิน 5 ด้านผู้ปกครอง'!N63)&lt;=13,"ปกติ",IF(('ประเมิน 5 ด้าน นักเรียน'!N63+'ประเมิน 5 ด้านครูที่ปรึกษา'!N63+'ประเมิน 5 ด้านผู้ปกครอง'!N63)&lt;=10,"เสี่ยง","มีปัญหา"))</f>
        <v>#VALUE!</v>
      </c>
      <c r="L63" s="126" t="e">
        <f>IF(('ประเมิน 5 ด้าน นักเรียน'!P63+'ประเมิน 5 ด้านครูที่ปรึกษา'!P63+'ประเมิน 5 ด้านผู้ปกครอง'!P63)&lt;=46,"ปกติ",IF(('ประเมิน 5 ด้าน นักเรียน'!P63+'ประเมิน 5 ด้านครูที่ปรึกษา'!P63+'ประเมิน 5 ด้านผู้ปกครอง'!P63)&lt;=52,"เสี่ยง","มีปัญหา"))</f>
        <v>#VALUE!</v>
      </c>
      <c r="M63" s="126" t="e">
        <f>IF(('ประเมิน 5 ด้าน นักเรียน'!R63+'ประเมิน 5 ด้านครูที่ปรึกษา'!R63+'ประเมิน 5 ด้านผู้ปกครอง'!R63)&gt;12,"มีจุดแข็ง","ไม่มีจุดแข็ง")</f>
        <v>#VALUE!</v>
      </c>
    </row>
    <row r="64" spans="1:13" ht="21.95" customHeight="1" x14ac:dyDescent="0.5">
      <c r="A64" s="51" t="str">
        <f>นักเรียนประเมิน!A64</f>
        <v>61</v>
      </c>
      <c r="B64" s="51">
        <f>นักเรียนประเมิน!B64</f>
        <v>0</v>
      </c>
      <c r="C64" s="51">
        <f>นักเรียนประเมิน!C64</f>
        <v>0</v>
      </c>
      <c r="D64" s="52">
        <f>นักเรียนประเมิน!D64</f>
        <v>0</v>
      </c>
      <c r="E64" s="53">
        <f>นักเรียนประเมิน!E64</f>
        <v>0</v>
      </c>
      <c r="F64" s="54">
        <f>นักเรียนประเมิน!F64</f>
        <v>0</v>
      </c>
      <c r="G64" s="126" t="str">
        <f>ครูประเมินนักเรียน!G64</f>
        <v>หญิง</v>
      </c>
      <c r="H64" s="126" t="e">
        <f>IF(('ประเมิน 5 ด้าน นักเรียน'!H64+'ประเมิน 5 ด้านครูที่ปรึกษา'!H64+'ประเมิน 5 ด้านผู้ปกครอง'!H64)&lt;=11,"ปกติ",IF(('ประเมิน 5 ด้าน นักเรียน'!H64+'ประเมิน 5 ด้านครูที่ปรึกษา'!H64+'ประเมิน 5 ด้านผู้ปกครอง'!H64)&lt;=14,"เสี่ยง","มีปัญหา"))</f>
        <v>#VALUE!</v>
      </c>
      <c r="I64" s="126" t="e">
        <f>IF(('ประเมิน 5 ด้าน นักเรียน'!J64+'ประเมิน 5 ด้านครูที่ปรึกษา'!J64+'ประเมิน 5 ด้านผู้ปกครอง'!J64)&lt;=10,"ปกติ",IF(('ประเมิน 5 ด้าน นักเรียน'!J64+'ประเมิน 5 ด้านครูที่ปรึกษา'!J64+'ประเมิน 5 ด้านผู้ปกครอง'!J64)&lt;=13,"เสี่ยง","มีปัญหา"))</f>
        <v>#VALUE!</v>
      </c>
      <c r="J64" s="126" t="e">
        <f>IF(('ประเมิน 5 ด้าน นักเรียน'!L64+'ประเมิน 5 ด้านครูที่ปรึกษา'!L64+'ประเมิน 5 ด้านผู้ปกครอง'!L64)&lt;=15,"ปกติ",IF(('ประเมิน 5 ด้าน นักเรียน'!L64+'ประเมิน 5 ด้านครูที่ปรึกษา'!L64+'ประเมิน 5 ด้านผู้ปกครอง'!L64)&lt;=18,"เสี่ยง","มีปัญหา"))</f>
        <v>#VALUE!</v>
      </c>
      <c r="K64" s="126" t="e">
        <f>IF(('ประเมิน 5 ด้าน นักเรียน'!N64+'ประเมิน 5 ด้านครูที่ปรึกษา'!N64+'ประเมิน 5 ด้านผู้ปกครอง'!N64)&lt;=13,"ปกติ",IF(('ประเมิน 5 ด้าน นักเรียน'!N64+'ประเมิน 5 ด้านครูที่ปรึกษา'!N64+'ประเมิน 5 ด้านผู้ปกครอง'!N64)&lt;=10,"เสี่ยง","มีปัญหา"))</f>
        <v>#VALUE!</v>
      </c>
      <c r="L64" s="126" t="e">
        <f>IF(('ประเมิน 5 ด้าน นักเรียน'!P64+'ประเมิน 5 ด้านครูที่ปรึกษา'!P64+'ประเมิน 5 ด้านผู้ปกครอง'!P64)&lt;=46,"ปกติ",IF(('ประเมิน 5 ด้าน นักเรียน'!P64+'ประเมิน 5 ด้านครูที่ปรึกษา'!P64+'ประเมิน 5 ด้านผู้ปกครอง'!P64)&lt;=52,"เสี่ยง","มีปัญหา"))</f>
        <v>#VALUE!</v>
      </c>
      <c r="M64" s="126" t="e">
        <f>IF(('ประเมิน 5 ด้าน นักเรียน'!R64+'ประเมิน 5 ด้านครูที่ปรึกษา'!R64+'ประเมิน 5 ด้านผู้ปกครอง'!R64)&gt;12,"มีจุดแข็ง","ไม่มีจุดแข็ง")</f>
        <v>#VALUE!</v>
      </c>
    </row>
    <row r="65" spans="1:13" ht="21.95" customHeight="1" x14ac:dyDescent="0.5">
      <c r="A65" s="51" t="str">
        <f>นักเรียนประเมิน!A65</f>
        <v>62</v>
      </c>
      <c r="B65" s="51">
        <f>นักเรียนประเมิน!B65</f>
        <v>0</v>
      </c>
      <c r="C65" s="51">
        <f>นักเรียนประเมิน!C65</f>
        <v>0</v>
      </c>
      <c r="D65" s="52">
        <f>นักเรียนประเมิน!D65</f>
        <v>0</v>
      </c>
      <c r="E65" s="53">
        <f>นักเรียนประเมิน!E65</f>
        <v>0</v>
      </c>
      <c r="F65" s="54">
        <f>นักเรียนประเมิน!F65</f>
        <v>0</v>
      </c>
      <c r="G65" s="126" t="str">
        <f>ครูประเมินนักเรียน!G65</f>
        <v>หญิง</v>
      </c>
      <c r="H65" s="126" t="e">
        <f>IF(('ประเมิน 5 ด้าน นักเรียน'!H65+'ประเมิน 5 ด้านครูที่ปรึกษา'!H65+'ประเมิน 5 ด้านผู้ปกครอง'!H65)&lt;=11,"ปกติ",IF(('ประเมิน 5 ด้าน นักเรียน'!H65+'ประเมิน 5 ด้านครูที่ปรึกษา'!H65+'ประเมิน 5 ด้านผู้ปกครอง'!H65)&lt;=14,"เสี่ยง","มีปัญหา"))</f>
        <v>#VALUE!</v>
      </c>
      <c r="I65" s="126" t="e">
        <f>IF(('ประเมิน 5 ด้าน นักเรียน'!J65+'ประเมิน 5 ด้านครูที่ปรึกษา'!J65+'ประเมิน 5 ด้านผู้ปกครอง'!J65)&lt;=10,"ปกติ",IF(('ประเมิน 5 ด้าน นักเรียน'!J65+'ประเมิน 5 ด้านครูที่ปรึกษา'!J65+'ประเมิน 5 ด้านผู้ปกครอง'!J65)&lt;=13,"เสี่ยง","มีปัญหา"))</f>
        <v>#VALUE!</v>
      </c>
      <c r="J65" s="126" t="e">
        <f>IF(('ประเมิน 5 ด้าน นักเรียน'!L65+'ประเมิน 5 ด้านครูที่ปรึกษา'!L65+'ประเมิน 5 ด้านผู้ปกครอง'!L65)&lt;=15,"ปกติ",IF(('ประเมิน 5 ด้าน นักเรียน'!L65+'ประเมิน 5 ด้านครูที่ปรึกษา'!L65+'ประเมิน 5 ด้านผู้ปกครอง'!L65)&lt;=18,"เสี่ยง","มีปัญหา"))</f>
        <v>#VALUE!</v>
      </c>
      <c r="K65" s="126" t="e">
        <f>IF(('ประเมิน 5 ด้าน นักเรียน'!N65+'ประเมิน 5 ด้านครูที่ปรึกษา'!N65+'ประเมิน 5 ด้านผู้ปกครอง'!N65)&lt;=13,"ปกติ",IF(('ประเมิน 5 ด้าน นักเรียน'!N65+'ประเมิน 5 ด้านครูที่ปรึกษา'!N65+'ประเมิน 5 ด้านผู้ปกครอง'!N65)&lt;=10,"เสี่ยง","มีปัญหา"))</f>
        <v>#VALUE!</v>
      </c>
      <c r="L65" s="126" t="e">
        <f>IF(('ประเมิน 5 ด้าน นักเรียน'!P65+'ประเมิน 5 ด้านครูที่ปรึกษา'!P65+'ประเมิน 5 ด้านผู้ปกครอง'!P65)&lt;=46,"ปกติ",IF(('ประเมิน 5 ด้าน นักเรียน'!P65+'ประเมิน 5 ด้านครูที่ปรึกษา'!P65+'ประเมิน 5 ด้านผู้ปกครอง'!P65)&lt;=52,"เสี่ยง","มีปัญหา"))</f>
        <v>#VALUE!</v>
      </c>
      <c r="M65" s="126" t="e">
        <f>IF(('ประเมิน 5 ด้าน นักเรียน'!R65+'ประเมิน 5 ด้านครูที่ปรึกษา'!R65+'ประเมิน 5 ด้านผู้ปกครอง'!R65)&gt;12,"มีจุดแข็ง","ไม่มีจุดแข็ง")</f>
        <v>#VALUE!</v>
      </c>
    </row>
    <row r="66" spans="1:13" ht="21.95" customHeight="1" x14ac:dyDescent="0.5">
      <c r="A66" s="51" t="str">
        <f>นักเรียนประเมิน!A66</f>
        <v>63</v>
      </c>
      <c r="B66" s="51">
        <f>นักเรียนประเมิน!B66</f>
        <v>0</v>
      </c>
      <c r="C66" s="51">
        <f>นักเรียนประเมิน!C66</f>
        <v>0</v>
      </c>
      <c r="D66" s="52">
        <f>นักเรียนประเมิน!D66</f>
        <v>0</v>
      </c>
      <c r="E66" s="53">
        <f>นักเรียนประเมิน!E66</f>
        <v>0</v>
      </c>
      <c r="F66" s="54">
        <f>นักเรียนประเมิน!F66</f>
        <v>0</v>
      </c>
      <c r="G66" s="126" t="str">
        <f>ครูประเมินนักเรียน!G66</f>
        <v>หญิง</v>
      </c>
      <c r="H66" s="126" t="e">
        <f>IF(('ประเมิน 5 ด้าน นักเรียน'!H66+'ประเมิน 5 ด้านครูที่ปรึกษา'!H66+'ประเมิน 5 ด้านผู้ปกครอง'!H66)&lt;=11,"ปกติ",IF(('ประเมิน 5 ด้าน นักเรียน'!H66+'ประเมิน 5 ด้านครูที่ปรึกษา'!H66+'ประเมิน 5 ด้านผู้ปกครอง'!H66)&lt;=14,"เสี่ยง","มีปัญหา"))</f>
        <v>#VALUE!</v>
      </c>
      <c r="I66" s="126" t="e">
        <f>IF(('ประเมิน 5 ด้าน นักเรียน'!J66+'ประเมิน 5 ด้านครูที่ปรึกษา'!J66+'ประเมิน 5 ด้านผู้ปกครอง'!J66)&lt;=10,"ปกติ",IF(('ประเมิน 5 ด้าน นักเรียน'!J66+'ประเมิน 5 ด้านครูที่ปรึกษา'!J66+'ประเมิน 5 ด้านผู้ปกครอง'!J66)&lt;=13,"เสี่ยง","มีปัญหา"))</f>
        <v>#VALUE!</v>
      </c>
      <c r="J66" s="126" t="e">
        <f>IF(('ประเมิน 5 ด้าน นักเรียน'!L66+'ประเมิน 5 ด้านครูที่ปรึกษา'!L66+'ประเมิน 5 ด้านผู้ปกครอง'!L66)&lt;=15,"ปกติ",IF(('ประเมิน 5 ด้าน นักเรียน'!L66+'ประเมิน 5 ด้านครูที่ปรึกษา'!L66+'ประเมิน 5 ด้านผู้ปกครอง'!L66)&lt;=18,"เสี่ยง","มีปัญหา"))</f>
        <v>#VALUE!</v>
      </c>
      <c r="K66" s="126" t="e">
        <f>IF(('ประเมิน 5 ด้าน นักเรียน'!N66+'ประเมิน 5 ด้านครูที่ปรึกษา'!N66+'ประเมิน 5 ด้านผู้ปกครอง'!N66)&lt;=13,"ปกติ",IF(('ประเมิน 5 ด้าน นักเรียน'!N66+'ประเมิน 5 ด้านครูที่ปรึกษา'!N66+'ประเมิน 5 ด้านผู้ปกครอง'!N66)&lt;=10,"เสี่ยง","มีปัญหา"))</f>
        <v>#VALUE!</v>
      </c>
      <c r="L66" s="126" t="e">
        <f>IF(('ประเมิน 5 ด้าน นักเรียน'!P66+'ประเมิน 5 ด้านครูที่ปรึกษา'!P66+'ประเมิน 5 ด้านผู้ปกครอง'!P66)&lt;=46,"ปกติ",IF(('ประเมิน 5 ด้าน นักเรียน'!P66+'ประเมิน 5 ด้านครูที่ปรึกษา'!P66+'ประเมิน 5 ด้านผู้ปกครอง'!P66)&lt;=52,"เสี่ยง","มีปัญหา"))</f>
        <v>#VALUE!</v>
      </c>
      <c r="M66" s="126" t="e">
        <f>IF(('ประเมิน 5 ด้าน นักเรียน'!R66+'ประเมิน 5 ด้านครูที่ปรึกษา'!R66+'ประเมิน 5 ด้านผู้ปกครอง'!R66)&gt;12,"มีจุดแข็ง","ไม่มีจุดแข็ง")</f>
        <v>#VALUE!</v>
      </c>
    </row>
    <row r="67" spans="1:13" ht="21.95" customHeight="1" x14ac:dyDescent="0.5">
      <c r="A67" s="51" t="str">
        <f>นักเรียนประเมิน!A67</f>
        <v>64</v>
      </c>
      <c r="B67" s="51">
        <f>นักเรียนประเมิน!B67</f>
        <v>0</v>
      </c>
      <c r="C67" s="51">
        <f>นักเรียนประเมิน!C67</f>
        <v>0</v>
      </c>
      <c r="D67" s="52">
        <f>นักเรียนประเมิน!D67</f>
        <v>0</v>
      </c>
      <c r="E67" s="53">
        <f>นักเรียนประเมิน!E67</f>
        <v>0</v>
      </c>
      <c r="F67" s="54">
        <f>นักเรียนประเมิน!F67</f>
        <v>0</v>
      </c>
      <c r="G67" s="126" t="str">
        <f>ครูประเมินนักเรียน!G67</f>
        <v>หญิง</v>
      </c>
      <c r="H67" s="126" t="e">
        <f>IF(('ประเมิน 5 ด้าน นักเรียน'!H67+'ประเมิน 5 ด้านครูที่ปรึกษา'!H67+'ประเมิน 5 ด้านผู้ปกครอง'!H67)&lt;=11,"ปกติ",IF(('ประเมิน 5 ด้าน นักเรียน'!H67+'ประเมิน 5 ด้านครูที่ปรึกษา'!H67+'ประเมิน 5 ด้านผู้ปกครอง'!H67)&lt;=14,"เสี่ยง","มีปัญหา"))</f>
        <v>#VALUE!</v>
      </c>
      <c r="I67" s="126" t="e">
        <f>IF(('ประเมิน 5 ด้าน นักเรียน'!J67+'ประเมิน 5 ด้านครูที่ปรึกษา'!J67+'ประเมิน 5 ด้านผู้ปกครอง'!J67)&lt;=10,"ปกติ",IF(('ประเมิน 5 ด้าน นักเรียน'!J67+'ประเมิน 5 ด้านครูที่ปรึกษา'!J67+'ประเมิน 5 ด้านผู้ปกครอง'!J67)&lt;=13,"เสี่ยง","มีปัญหา"))</f>
        <v>#VALUE!</v>
      </c>
      <c r="J67" s="126" t="e">
        <f>IF(('ประเมิน 5 ด้าน นักเรียน'!L67+'ประเมิน 5 ด้านครูที่ปรึกษา'!L67+'ประเมิน 5 ด้านผู้ปกครอง'!L67)&lt;=15,"ปกติ",IF(('ประเมิน 5 ด้าน นักเรียน'!L67+'ประเมิน 5 ด้านครูที่ปรึกษา'!L67+'ประเมิน 5 ด้านผู้ปกครอง'!L67)&lt;=18,"เสี่ยง","มีปัญหา"))</f>
        <v>#VALUE!</v>
      </c>
      <c r="K67" s="126" t="e">
        <f>IF(('ประเมิน 5 ด้าน นักเรียน'!N67+'ประเมิน 5 ด้านครูที่ปรึกษา'!N67+'ประเมิน 5 ด้านผู้ปกครอง'!N67)&lt;=13,"ปกติ",IF(('ประเมิน 5 ด้าน นักเรียน'!N67+'ประเมิน 5 ด้านครูที่ปรึกษา'!N67+'ประเมิน 5 ด้านผู้ปกครอง'!N67)&lt;=10,"เสี่ยง","มีปัญหา"))</f>
        <v>#VALUE!</v>
      </c>
      <c r="L67" s="126" t="e">
        <f>IF(('ประเมิน 5 ด้าน นักเรียน'!P67+'ประเมิน 5 ด้านครูที่ปรึกษา'!P67+'ประเมิน 5 ด้านผู้ปกครอง'!P67)&lt;=46,"ปกติ",IF(('ประเมิน 5 ด้าน นักเรียน'!P67+'ประเมิน 5 ด้านครูที่ปรึกษา'!P67+'ประเมิน 5 ด้านผู้ปกครอง'!P67)&lt;=52,"เสี่ยง","มีปัญหา"))</f>
        <v>#VALUE!</v>
      </c>
      <c r="M67" s="126" t="e">
        <f>IF(('ประเมิน 5 ด้าน นักเรียน'!R67+'ประเมิน 5 ด้านครูที่ปรึกษา'!R67+'ประเมิน 5 ด้านผู้ปกครอง'!R67)&gt;12,"มีจุดแข็ง","ไม่มีจุดแข็ง")</f>
        <v>#VALUE!</v>
      </c>
    </row>
    <row r="68" spans="1:13" ht="21.95" customHeight="1" x14ac:dyDescent="0.5">
      <c r="A68" s="51" t="str">
        <f>นักเรียนประเมิน!A68</f>
        <v>65</v>
      </c>
      <c r="B68" s="51">
        <f>นักเรียนประเมิน!B68</f>
        <v>0</v>
      </c>
      <c r="C68" s="51">
        <f>นักเรียนประเมิน!C68</f>
        <v>0</v>
      </c>
      <c r="D68" s="52">
        <f>นักเรียนประเมิน!D68</f>
        <v>0</v>
      </c>
      <c r="E68" s="53">
        <f>นักเรียนประเมิน!E68</f>
        <v>0</v>
      </c>
      <c r="F68" s="54">
        <f>นักเรียนประเมิน!F68</f>
        <v>0</v>
      </c>
      <c r="G68" s="126" t="str">
        <f>ครูประเมินนักเรียน!G68</f>
        <v>หญิง</v>
      </c>
      <c r="H68" s="126" t="e">
        <f>IF(('ประเมิน 5 ด้าน นักเรียน'!H68+'ประเมิน 5 ด้านครูที่ปรึกษา'!H68+'ประเมิน 5 ด้านผู้ปกครอง'!H68)&lt;=11,"ปกติ",IF(('ประเมิน 5 ด้าน นักเรียน'!H68+'ประเมิน 5 ด้านครูที่ปรึกษา'!H68+'ประเมิน 5 ด้านผู้ปกครอง'!H68)&lt;=14,"เสี่ยง","มีปัญหา"))</f>
        <v>#VALUE!</v>
      </c>
      <c r="I68" s="126" t="e">
        <f>IF(('ประเมิน 5 ด้าน นักเรียน'!J68+'ประเมิน 5 ด้านครูที่ปรึกษา'!J68+'ประเมิน 5 ด้านผู้ปกครอง'!J68)&lt;=10,"ปกติ",IF(('ประเมิน 5 ด้าน นักเรียน'!J68+'ประเมิน 5 ด้านครูที่ปรึกษา'!J68+'ประเมิน 5 ด้านผู้ปกครอง'!J68)&lt;=13,"เสี่ยง","มีปัญหา"))</f>
        <v>#VALUE!</v>
      </c>
      <c r="J68" s="126" t="e">
        <f>IF(('ประเมิน 5 ด้าน นักเรียน'!L68+'ประเมิน 5 ด้านครูที่ปรึกษา'!L68+'ประเมิน 5 ด้านผู้ปกครอง'!L68)&lt;=15,"ปกติ",IF(('ประเมิน 5 ด้าน นักเรียน'!L68+'ประเมิน 5 ด้านครูที่ปรึกษา'!L68+'ประเมิน 5 ด้านผู้ปกครอง'!L68)&lt;=18,"เสี่ยง","มีปัญหา"))</f>
        <v>#VALUE!</v>
      </c>
      <c r="K68" s="126" t="e">
        <f>IF(('ประเมิน 5 ด้าน นักเรียน'!N68+'ประเมิน 5 ด้านครูที่ปรึกษา'!N68+'ประเมิน 5 ด้านผู้ปกครอง'!N68)&lt;=13,"ปกติ",IF(('ประเมิน 5 ด้าน นักเรียน'!N68+'ประเมิน 5 ด้านครูที่ปรึกษา'!N68+'ประเมิน 5 ด้านผู้ปกครอง'!N68)&lt;=10,"เสี่ยง","มีปัญหา"))</f>
        <v>#VALUE!</v>
      </c>
      <c r="L68" s="126" t="e">
        <f>IF(('ประเมิน 5 ด้าน นักเรียน'!P68+'ประเมิน 5 ด้านครูที่ปรึกษา'!P68+'ประเมิน 5 ด้านผู้ปกครอง'!P68)&lt;=46,"ปกติ",IF(('ประเมิน 5 ด้าน นักเรียน'!P68+'ประเมิน 5 ด้านครูที่ปรึกษา'!P68+'ประเมิน 5 ด้านผู้ปกครอง'!P68)&lt;=52,"เสี่ยง","มีปัญหา"))</f>
        <v>#VALUE!</v>
      </c>
      <c r="M68" s="126" t="e">
        <f>IF(('ประเมิน 5 ด้าน นักเรียน'!R68+'ประเมิน 5 ด้านครูที่ปรึกษา'!R68+'ประเมิน 5 ด้านผู้ปกครอง'!R68)&gt;12,"มีจุดแข็ง","ไม่มีจุดแข็ง")</f>
        <v>#VALUE!</v>
      </c>
    </row>
    <row r="69" spans="1:13" ht="21.95" customHeight="1" x14ac:dyDescent="0.5">
      <c r="A69" s="51" t="str">
        <f>นักเรียนประเมิน!A69</f>
        <v>66</v>
      </c>
      <c r="B69" s="51">
        <f>นักเรียนประเมิน!B69</f>
        <v>0</v>
      </c>
      <c r="C69" s="51">
        <f>นักเรียนประเมิน!C69</f>
        <v>0</v>
      </c>
      <c r="D69" s="52">
        <f>นักเรียนประเมิน!D69</f>
        <v>0</v>
      </c>
      <c r="E69" s="53">
        <f>นักเรียนประเมิน!E69</f>
        <v>0</v>
      </c>
      <c r="F69" s="54">
        <f>นักเรียนประเมิน!F69</f>
        <v>0</v>
      </c>
      <c r="G69" s="126" t="str">
        <f>ครูประเมินนักเรียน!G69</f>
        <v>หญิง</v>
      </c>
      <c r="H69" s="126" t="e">
        <f>IF(('ประเมิน 5 ด้าน นักเรียน'!H69+'ประเมิน 5 ด้านครูที่ปรึกษา'!H69+'ประเมิน 5 ด้านผู้ปกครอง'!H69)&lt;=11,"ปกติ",IF(('ประเมิน 5 ด้าน นักเรียน'!H69+'ประเมิน 5 ด้านครูที่ปรึกษา'!H69+'ประเมิน 5 ด้านผู้ปกครอง'!H69)&lt;=14,"เสี่ยง","มีปัญหา"))</f>
        <v>#VALUE!</v>
      </c>
      <c r="I69" s="126" t="e">
        <f>IF(('ประเมิน 5 ด้าน นักเรียน'!J69+'ประเมิน 5 ด้านครูที่ปรึกษา'!J69+'ประเมิน 5 ด้านผู้ปกครอง'!J69)&lt;=10,"ปกติ",IF(('ประเมิน 5 ด้าน นักเรียน'!J69+'ประเมิน 5 ด้านครูที่ปรึกษา'!J69+'ประเมิน 5 ด้านผู้ปกครอง'!J69)&lt;=13,"เสี่ยง","มีปัญหา"))</f>
        <v>#VALUE!</v>
      </c>
      <c r="J69" s="126" t="e">
        <f>IF(('ประเมิน 5 ด้าน นักเรียน'!L69+'ประเมิน 5 ด้านครูที่ปรึกษา'!L69+'ประเมิน 5 ด้านผู้ปกครอง'!L69)&lt;=15,"ปกติ",IF(('ประเมิน 5 ด้าน นักเรียน'!L69+'ประเมิน 5 ด้านครูที่ปรึกษา'!L69+'ประเมิน 5 ด้านผู้ปกครอง'!L69)&lt;=18,"เสี่ยง","มีปัญหา"))</f>
        <v>#VALUE!</v>
      </c>
      <c r="K69" s="126" t="e">
        <f>IF(('ประเมิน 5 ด้าน นักเรียน'!N69+'ประเมิน 5 ด้านครูที่ปรึกษา'!N69+'ประเมิน 5 ด้านผู้ปกครอง'!N69)&lt;=13,"ปกติ",IF(('ประเมิน 5 ด้าน นักเรียน'!N69+'ประเมิน 5 ด้านครูที่ปรึกษา'!N69+'ประเมิน 5 ด้านผู้ปกครอง'!N69)&lt;=10,"เสี่ยง","มีปัญหา"))</f>
        <v>#VALUE!</v>
      </c>
      <c r="L69" s="126" t="e">
        <f>IF(('ประเมิน 5 ด้าน นักเรียน'!P69+'ประเมิน 5 ด้านครูที่ปรึกษา'!P69+'ประเมิน 5 ด้านผู้ปกครอง'!P69)&lt;=46,"ปกติ",IF(('ประเมิน 5 ด้าน นักเรียน'!P69+'ประเมิน 5 ด้านครูที่ปรึกษา'!P69+'ประเมิน 5 ด้านผู้ปกครอง'!P69)&lt;=52,"เสี่ยง","มีปัญหา"))</f>
        <v>#VALUE!</v>
      </c>
      <c r="M69" s="126" t="e">
        <f>IF(('ประเมิน 5 ด้าน นักเรียน'!R69+'ประเมิน 5 ด้านครูที่ปรึกษา'!R69+'ประเมิน 5 ด้านผู้ปกครอง'!R69)&gt;12,"มีจุดแข็ง","ไม่มีจุดแข็ง")</f>
        <v>#VALUE!</v>
      </c>
    </row>
    <row r="70" spans="1:13" ht="21.95" customHeight="1" x14ac:dyDescent="0.5">
      <c r="A70" s="51" t="str">
        <f>นักเรียนประเมิน!A70</f>
        <v>67</v>
      </c>
      <c r="B70" s="51">
        <f>นักเรียนประเมิน!B70</f>
        <v>0</v>
      </c>
      <c r="C70" s="51">
        <f>นักเรียนประเมิน!C70</f>
        <v>0</v>
      </c>
      <c r="D70" s="52">
        <f>นักเรียนประเมิน!D70</f>
        <v>0</v>
      </c>
      <c r="E70" s="53">
        <f>นักเรียนประเมิน!E70</f>
        <v>0</v>
      </c>
      <c r="F70" s="54">
        <f>นักเรียนประเมิน!F70</f>
        <v>0</v>
      </c>
      <c r="G70" s="126" t="str">
        <f>ครูประเมินนักเรียน!G70</f>
        <v>หญิง</v>
      </c>
      <c r="H70" s="126" t="e">
        <f>IF(('ประเมิน 5 ด้าน นักเรียน'!H70+'ประเมิน 5 ด้านครูที่ปรึกษา'!H70+'ประเมิน 5 ด้านผู้ปกครอง'!H70)&lt;=11,"ปกติ",IF(('ประเมิน 5 ด้าน นักเรียน'!H70+'ประเมิน 5 ด้านครูที่ปรึกษา'!H70+'ประเมิน 5 ด้านผู้ปกครอง'!H70)&lt;=14,"เสี่ยง","มีปัญหา"))</f>
        <v>#VALUE!</v>
      </c>
      <c r="I70" s="126" t="e">
        <f>IF(('ประเมิน 5 ด้าน นักเรียน'!J70+'ประเมิน 5 ด้านครูที่ปรึกษา'!J70+'ประเมิน 5 ด้านผู้ปกครอง'!J70)&lt;=10,"ปกติ",IF(('ประเมิน 5 ด้าน นักเรียน'!J70+'ประเมิน 5 ด้านครูที่ปรึกษา'!J70+'ประเมิน 5 ด้านผู้ปกครอง'!J70)&lt;=13,"เสี่ยง","มีปัญหา"))</f>
        <v>#VALUE!</v>
      </c>
      <c r="J70" s="126" t="e">
        <f>IF(('ประเมิน 5 ด้าน นักเรียน'!L70+'ประเมิน 5 ด้านครูที่ปรึกษา'!L70+'ประเมิน 5 ด้านผู้ปกครอง'!L70)&lt;=15,"ปกติ",IF(('ประเมิน 5 ด้าน นักเรียน'!L70+'ประเมิน 5 ด้านครูที่ปรึกษา'!L70+'ประเมิน 5 ด้านผู้ปกครอง'!L70)&lt;=18,"เสี่ยง","มีปัญหา"))</f>
        <v>#VALUE!</v>
      </c>
      <c r="K70" s="126" t="e">
        <f>IF(('ประเมิน 5 ด้าน นักเรียน'!N70+'ประเมิน 5 ด้านครูที่ปรึกษา'!N70+'ประเมิน 5 ด้านผู้ปกครอง'!N70)&lt;=13,"ปกติ",IF(('ประเมิน 5 ด้าน นักเรียน'!N70+'ประเมิน 5 ด้านครูที่ปรึกษา'!N70+'ประเมิน 5 ด้านผู้ปกครอง'!N70)&lt;=10,"เสี่ยง","มีปัญหา"))</f>
        <v>#VALUE!</v>
      </c>
      <c r="L70" s="126" t="e">
        <f>IF(('ประเมิน 5 ด้าน นักเรียน'!P70+'ประเมิน 5 ด้านครูที่ปรึกษา'!P70+'ประเมิน 5 ด้านผู้ปกครอง'!P70)&lt;=46,"ปกติ",IF(('ประเมิน 5 ด้าน นักเรียน'!P70+'ประเมิน 5 ด้านครูที่ปรึกษา'!P70+'ประเมิน 5 ด้านผู้ปกครอง'!P70)&lt;=52,"เสี่ยง","มีปัญหา"))</f>
        <v>#VALUE!</v>
      </c>
      <c r="M70" s="126" t="e">
        <f>IF(('ประเมิน 5 ด้าน นักเรียน'!R70+'ประเมิน 5 ด้านครูที่ปรึกษา'!R70+'ประเมิน 5 ด้านผู้ปกครอง'!R70)&gt;12,"มีจุดแข็ง","ไม่มีจุดแข็ง")</f>
        <v>#VALUE!</v>
      </c>
    </row>
    <row r="71" spans="1:13" ht="21.95" customHeight="1" x14ac:dyDescent="0.5">
      <c r="A71" s="51" t="str">
        <f>นักเรียนประเมิน!A71</f>
        <v>68</v>
      </c>
      <c r="B71" s="51">
        <f>นักเรียนประเมิน!B71</f>
        <v>0</v>
      </c>
      <c r="C71" s="51">
        <f>นักเรียนประเมิน!C71</f>
        <v>0</v>
      </c>
      <c r="D71" s="52">
        <f>นักเรียนประเมิน!D71</f>
        <v>0</v>
      </c>
      <c r="E71" s="53">
        <f>นักเรียนประเมิน!E71</f>
        <v>0</v>
      </c>
      <c r="F71" s="54">
        <f>นักเรียนประเมิน!F71</f>
        <v>0</v>
      </c>
      <c r="G71" s="126" t="str">
        <f>ครูประเมินนักเรียน!G71</f>
        <v>หญิง</v>
      </c>
      <c r="H71" s="126" t="e">
        <f>IF(('ประเมิน 5 ด้าน นักเรียน'!H71+'ประเมิน 5 ด้านครูที่ปรึกษา'!H71+'ประเมิน 5 ด้านผู้ปกครอง'!H71)&lt;=11,"ปกติ",IF(('ประเมิน 5 ด้าน นักเรียน'!H71+'ประเมิน 5 ด้านครูที่ปรึกษา'!H71+'ประเมิน 5 ด้านผู้ปกครอง'!H71)&lt;=14,"เสี่ยง","มีปัญหา"))</f>
        <v>#VALUE!</v>
      </c>
      <c r="I71" s="126" t="e">
        <f>IF(('ประเมิน 5 ด้าน นักเรียน'!J71+'ประเมิน 5 ด้านครูที่ปรึกษา'!J71+'ประเมิน 5 ด้านผู้ปกครอง'!J71)&lt;=10,"ปกติ",IF(('ประเมิน 5 ด้าน นักเรียน'!J71+'ประเมิน 5 ด้านครูที่ปรึกษา'!J71+'ประเมิน 5 ด้านผู้ปกครอง'!J71)&lt;=13,"เสี่ยง","มีปัญหา"))</f>
        <v>#VALUE!</v>
      </c>
      <c r="J71" s="126" t="e">
        <f>IF(('ประเมิน 5 ด้าน นักเรียน'!L71+'ประเมิน 5 ด้านครูที่ปรึกษา'!L71+'ประเมิน 5 ด้านผู้ปกครอง'!L71)&lt;=15,"ปกติ",IF(('ประเมิน 5 ด้าน นักเรียน'!L71+'ประเมิน 5 ด้านครูที่ปรึกษา'!L71+'ประเมิน 5 ด้านผู้ปกครอง'!L71)&lt;=18,"เสี่ยง","มีปัญหา"))</f>
        <v>#VALUE!</v>
      </c>
      <c r="K71" s="126" t="e">
        <f>IF(('ประเมิน 5 ด้าน นักเรียน'!N71+'ประเมิน 5 ด้านครูที่ปรึกษา'!N71+'ประเมิน 5 ด้านผู้ปกครอง'!N71)&lt;=13,"ปกติ",IF(('ประเมิน 5 ด้าน นักเรียน'!N71+'ประเมิน 5 ด้านครูที่ปรึกษา'!N71+'ประเมิน 5 ด้านผู้ปกครอง'!N71)&lt;=10,"เสี่ยง","มีปัญหา"))</f>
        <v>#VALUE!</v>
      </c>
      <c r="L71" s="126" t="e">
        <f>IF(('ประเมิน 5 ด้าน นักเรียน'!P71+'ประเมิน 5 ด้านครูที่ปรึกษา'!P71+'ประเมิน 5 ด้านผู้ปกครอง'!P71)&lt;=46,"ปกติ",IF(('ประเมิน 5 ด้าน นักเรียน'!P71+'ประเมิน 5 ด้านครูที่ปรึกษา'!P71+'ประเมิน 5 ด้านผู้ปกครอง'!P71)&lt;=52,"เสี่ยง","มีปัญหา"))</f>
        <v>#VALUE!</v>
      </c>
      <c r="M71" s="126" t="e">
        <f>IF(('ประเมิน 5 ด้าน นักเรียน'!R71+'ประเมิน 5 ด้านครูที่ปรึกษา'!R71+'ประเมิน 5 ด้านผู้ปกครอง'!R71)&gt;12,"มีจุดแข็ง","ไม่มีจุดแข็ง")</f>
        <v>#VALUE!</v>
      </c>
    </row>
    <row r="72" spans="1:13" ht="21.95" customHeight="1" x14ac:dyDescent="0.5">
      <c r="A72" s="51" t="str">
        <f>นักเรียนประเมิน!A72</f>
        <v>69</v>
      </c>
      <c r="B72" s="51">
        <f>นักเรียนประเมิน!B72</f>
        <v>0</v>
      </c>
      <c r="C72" s="51">
        <f>นักเรียนประเมิน!C72</f>
        <v>0</v>
      </c>
      <c r="D72" s="52">
        <f>นักเรียนประเมิน!D72</f>
        <v>0</v>
      </c>
      <c r="E72" s="53">
        <f>นักเรียนประเมิน!E72</f>
        <v>0</v>
      </c>
      <c r="F72" s="54">
        <f>นักเรียนประเมิน!F72</f>
        <v>0</v>
      </c>
      <c r="G72" s="126" t="str">
        <f>ครูประเมินนักเรียน!G72</f>
        <v>หญิง</v>
      </c>
      <c r="H72" s="126" t="e">
        <f>IF(('ประเมิน 5 ด้าน นักเรียน'!H72+'ประเมิน 5 ด้านครูที่ปรึกษา'!H72+'ประเมิน 5 ด้านผู้ปกครอง'!H72)&lt;=11,"ปกติ",IF(('ประเมิน 5 ด้าน นักเรียน'!H72+'ประเมิน 5 ด้านครูที่ปรึกษา'!H72+'ประเมิน 5 ด้านผู้ปกครอง'!H72)&lt;=14,"เสี่ยง","มีปัญหา"))</f>
        <v>#VALUE!</v>
      </c>
      <c r="I72" s="126" t="e">
        <f>IF(('ประเมิน 5 ด้าน นักเรียน'!J72+'ประเมิน 5 ด้านครูที่ปรึกษา'!J72+'ประเมิน 5 ด้านผู้ปกครอง'!J72)&lt;=10,"ปกติ",IF(('ประเมิน 5 ด้าน นักเรียน'!J72+'ประเมิน 5 ด้านครูที่ปรึกษา'!J72+'ประเมิน 5 ด้านผู้ปกครอง'!J72)&lt;=13,"เสี่ยง","มีปัญหา"))</f>
        <v>#VALUE!</v>
      </c>
      <c r="J72" s="126" t="e">
        <f>IF(('ประเมิน 5 ด้าน นักเรียน'!L72+'ประเมิน 5 ด้านครูที่ปรึกษา'!L72+'ประเมิน 5 ด้านผู้ปกครอง'!L72)&lt;=15,"ปกติ",IF(('ประเมิน 5 ด้าน นักเรียน'!L72+'ประเมิน 5 ด้านครูที่ปรึกษา'!L72+'ประเมิน 5 ด้านผู้ปกครอง'!L72)&lt;=18,"เสี่ยง","มีปัญหา"))</f>
        <v>#VALUE!</v>
      </c>
      <c r="K72" s="126" t="e">
        <f>IF(('ประเมิน 5 ด้าน นักเรียน'!N72+'ประเมิน 5 ด้านครูที่ปรึกษา'!N72+'ประเมิน 5 ด้านผู้ปกครอง'!N72)&lt;=13,"ปกติ",IF(('ประเมิน 5 ด้าน นักเรียน'!N72+'ประเมิน 5 ด้านครูที่ปรึกษา'!N72+'ประเมิน 5 ด้านผู้ปกครอง'!N72)&lt;=10,"เสี่ยง","มีปัญหา"))</f>
        <v>#VALUE!</v>
      </c>
      <c r="L72" s="126" t="e">
        <f>IF(('ประเมิน 5 ด้าน นักเรียน'!P72+'ประเมิน 5 ด้านครูที่ปรึกษา'!P72+'ประเมิน 5 ด้านผู้ปกครอง'!P72)&lt;=46,"ปกติ",IF(('ประเมิน 5 ด้าน นักเรียน'!P72+'ประเมิน 5 ด้านครูที่ปรึกษา'!P72+'ประเมิน 5 ด้านผู้ปกครอง'!P72)&lt;=52,"เสี่ยง","มีปัญหา"))</f>
        <v>#VALUE!</v>
      </c>
      <c r="M72" s="126" t="e">
        <f>IF(('ประเมิน 5 ด้าน นักเรียน'!R72+'ประเมิน 5 ด้านครูที่ปรึกษา'!R72+'ประเมิน 5 ด้านผู้ปกครอง'!R72)&gt;12,"มีจุดแข็ง","ไม่มีจุดแข็ง")</f>
        <v>#VALUE!</v>
      </c>
    </row>
    <row r="73" spans="1:13" ht="21.95" customHeight="1" x14ac:dyDescent="0.5">
      <c r="A73" s="51" t="str">
        <f>นักเรียนประเมิน!A73</f>
        <v>70</v>
      </c>
      <c r="B73" s="51">
        <f>นักเรียนประเมิน!B73</f>
        <v>0</v>
      </c>
      <c r="C73" s="51">
        <f>นักเรียนประเมิน!C73</f>
        <v>0</v>
      </c>
      <c r="D73" s="52">
        <f>นักเรียนประเมิน!D73</f>
        <v>0</v>
      </c>
      <c r="E73" s="53">
        <f>นักเรียนประเมิน!E73</f>
        <v>0</v>
      </c>
      <c r="F73" s="54">
        <f>นักเรียนประเมิน!F73</f>
        <v>0</v>
      </c>
      <c r="G73" s="126" t="str">
        <f>ครูประเมินนักเรียน!G73</f>
        <v>หญิง</v>
      </c>
      <c r="H73" s="126" t="e">
        <f>IF(('ประเมิน 5 ด้าน นักเรียน'!H73+'ประเมิน 5 ด้านครูที่ปรึกษา'!H73+'ประเมิน 5 ด้านผู้ปกครอง'!H73)&lt;=11,"ปกติ",IF(('ประเมิน 5 ด้าน นักเรียน'!H73+'ประเมิน 5 ด้านครูที่ปรึกษา'!H73+'ประเมิน 5 ด้านผู้ปกครอง'!H73)&lt;=14,"เสี่ยง","มีปัญหา"))</f>
        <v>#VALUE!</v>
      </c>
      <c r="I73" s="126" t="e">
        <f>IF(('ประเมิน 5 ด้าน นักเรียน'!J73+'ประเมิน 5 ด้านครูที่ปรึกษา'!J73+'ประเมิน 5 ด้านผู้ปกครอง'!J73)&lt;=10,"ปกติ",IF(('ประเมิน 5 ด้าน นักเรียน'!J73+'ประเมิน 5 ด้านครูที่ปรึกษา'!J73+'ประเมิน 5 ด้านผู้ปกครอง'!J73)&lt;=13,"เสี่ยง","มีปัญหา"))</f>
        <v>#VALUE!</v>
      </c>
      <c r="J73" s="126" t="e">
        <f>IF(('ประเมิน 5 ด้าน นักเรียน'!L73+'ประเมิน 5 ด้านครูที่ปรึกษา'!L73+'ประเมิน 5 ด้านผู้ปกครอง'!L73)&lt;=15,"ปกติ",IF(('ประเมิน 5 ด้าน นักเรียน'!L73+'ประเมิน 5 ด้านครูที่ปรึกษา'!L73+'ประเมิน 5 ด้านผู้ปกครอง'!L73)&lt;=18,"เสี่ยง","มีปัญหา"))</f>
        <v>#VALUE!</v>
      </c>
      <c r="K73" s="126" t="e">
        <f>IF(('ประเมิน 5 ด้าน นักเรียน'!N73+'ประเมิน 5 ด้านครูที่ปรึกษา'!N73+'ประเมิน 5 ด้านผู้ปกครอง'!N73)&lt;=13,"ปกติ",IF(('ประเมิน 5 ด้าน นักเรียน'!N73+'ประเมิน 5 ด้านครูที่ปรึกษา'!N73+'ประเมิน 5 ด้านผู้ปกครอง'!N73)&lt;=10,"เสี่ยง","มีปัญหา"))</f>
        <v>#VALUE!</v>
      </c>
      <c r="L73" s="126" t="e">
        <f>IF(('ประเมิน 5 ด้าน นักเรียน'!P73+'ประเมิน 5 ด้านครูที่ปรึกษา'!P73+'ประเมิน 5 ด้านผู้ปกครอง'!P73)&lt;=46,"ปกติ",IF(('ประเมิน 5 ด้าน นักเรียน'!P73+'ประเมิน 5 ด้านครูที่ปรึกษา'!P73+'ประเมิน 5 ด้านผู้ปกครอง'!P73)&lt;=52,"เสี่ยง","มีปัญหา"))</f>
        <v>#VALUE!</v>
      </c>
      <c r="M73" s="126" t="e">
        <f>IF(('ประเมิน 5 ด้าน นักเรียน'!R73+'ประเมิน 5 ด้านครูที่ปรึกษา'!R73+'ประเมิน 5 ด้านผู้ปกครอง'!R73)&gt;12,"มีจุดแข็ง","ไม่มีจุดแข็ง")</f>
        <v>#VALUE!</v>
      </c>
    </row>
    <row r="74" spans="1:13" ht="21.95" customHeight="1" x14ac:dyDescent="0.5">
      <c r="A74" s="51" t="str">
        <f>นักเรียนประเมิน!A74</f>
        <v>71</v>
      </c>
      <c r="B74" s="51">
        <f>นักเรียนประเมิน!B74</f>
        <v>0</v>
      </c>
      <c r="C74" s="51">
        <f>นักเรียนประเมิน!C74</f>
        <v>0</v>
      </c>
      <c r="D74" s="52">
        <f>นักเรียนประเมิน!D74</f>
        <v>0</v>
      </c>
      <c r="E74" s="53">
        <f>นักเรียนประเมิน!E74</f>
        <v>0</v>
      </c>
      <c r="F74" s="54">
        <f>นักเรียนประเมิน!F74</f>
        <v>0</v>
      </c>
      <c r="G74" s="126" t="str">
        <f>ครูประเมินนักเรียน!G74</f>
        <v>หญิง</v>
      </c>
      <c r="H74" s="126" t="e">
        <f>IF(('ประเมิน 5 ด้าน นักเรียน'!H74+'ประเมิน 5 ด้านครูที่ปรึกษา'!H74+'ประเมิน 5 ด้านผู้ปกครอง'!H74)&lt;=11,"ปกติ",IF(('ประเมิน 5 ด้าน นักเรียน'!H74+'ประเมิน 5 ด้านครูที่ปรึกษา'!H74+'ประเมิน 5 ด้านผู้ปกครอง'!H74)&lt;=14,"เสี่ยง","มีปัญหา"))</f>
        <v>#VALUE!</v>
      </c>
      <c r="I74" s="126" t="e">
        <f>IF(('ประเมิน 5 ด้าน นักเรียน'!J74+'ประเมิน 5 ด้านครูที่ปรึกษา'!J74+'ประเมิน 5 ด้านผู้ปกครอง'!J74)&lt;=10,"ปกติ",IF(('ประเมิน 5 ด้าน นักเรียน'!J74+'ประเมิน 5 ด้านครูที่ปรึกษา'!J74+'ประเมิน 5 ด้านผู้ปกครอง'!J74)&lt;=13,"เสี่ยง","มีปัญหา"))</f>
        <v>#VALUE!</v>
      </c>
      <c r="J74" s="126" t="e">
        <f>IF(('ประเมิน 5 ด้าน นักเรียน'!L74+'ประเมิน 5 ด้านครูที่ปรึกษา'!L74+'ประเมิน 5 ด้านผู้ปกครอง'!L74)&lt;=15,"ปกติ",IF(('ประเมิน 5 ด้าน นักเรียน'!L74+'ประเมิน 5 ด้านครูที่ปรึกษา'!L74+'ประเมิน 5 ด้านผู้ปกครอง'!L74)&lt;=18,"เสี่ยง","มีปัญหา"))</f>
        <v>#VALUE!</v>
      </c>
      <c r="K74" s="126" t="e">
        <f>IF(('ประเมิน 5 ด้าน นักเรียน'!N74+'ประเมิน 5 ด้านครูที่ปรึกษา'!N74+'ประเมิน 5 ด้านผู้ปกครอง'!N74)&lt;=13,"ปกติ",IF(('ประเมิน 5 ด้าน นักเรียน'!N74+'ประเมิน 5 ด้านครูที่ปรึกษา'!N74+'ประเมิน 5 ด้านผู้ปกครอง'!N74)&lt;=10,"เสี่ยง","มีปัญหา"))</f>
        <v>#VALUE!</v>
      </c>
      <c r="L74" s="126" t="e">
        <f>IF(('ประเมิน 5 ด้าน นักเรียน'!P74+'ประเมิน 5 ด้านครูที่ปรึกษา'!P74+'ประเมิน 5 ด้านผู้ปกครอง'!P74)&lt;=46,"ปกติ",IF(('ประเมิน 5 ด้าน นักเรียน'!P74+'ประเมิน 5 ด้านครูที่ปรึกษา'!P74+'ประเมิน 5 ด้านผู้ปกครอง'!P74)&lt;=52,"เสี่ยง","มีปัญหา"))</f>
        <v>#VALUE!</v>
      </c>
      <c r="M74" s="126" t="e">
        <f>IF(('ประเมิน 5 ด้าน นักเรียน'!R74+'ประเมิน 5 ด้านครูที่ปรึกษา'!R74+'ประเมิน 5 ด้านผู้ปกครอง'!R74)&gt;12,"มีจุดแข็ง","ไม่มีจุดแข็ง")</f>
        <v>#VALUE!</v>
      </c>
    </row>
    <row r="75" spans="1:13" ht="21.95" customHeight="1" x14ac:dyDescent="0.5">
      <c r="A75" s="51" t="str">
        <f>นักเรียนประเมิน!A75</f>
        <v>72</v>
      </c>
      <c r="B75" s="51">
        <f>นักเรียนประเมิน!B75</f>
        <v>0</v>
      </c>
      <c r="C75" s="51">
        <f>นักเรียนประเมิน!C75</f>
        <v>0</v>
      </c>
      <c r="D75" s="52">
        <f>นักเรียนประเมิน!D75</f>
        <v>0</v>
      </c>
      <c r="E75" s="53">
        <f>นักเรียนประเมิน!E75</f>
        <v>0</v>
      </c>
      <c r="F75" s="54">
        <f>นักเรียนประเมิน!F75</f>
        <v>0</v>
      </c>
      <c r="G75" s="126" t="str">
        <f>ครูประเมินนักเรียน!G75</f>
        <v>หญิง</v>
      </c>
      <c r="H75" s="126" t="e">
        <f>IF(('ประเมิน 5 ด้าน นักเรียน'!H75+'ประเมิน 5 ด้านครูที่ปรึกษา'!H75+'ประเมิน 5 ด้านผู้ปกครอง'!H75)&lt;=11,"ปกติ",IF(('ประเมิน 5 ด้าน นักเรียน'!H75+'ประเมิน 5 ด้านครูที่ปรึกษา'!H75+'ประเมิน 5 ด้านผู้ปกครอง'!H75)&lt;=14,"เสี่ยง","มีปัญหา"))</f>
        <v>#VALUE!</v>
      </c>
      <c r="I75" s="126" t="e">
        <f>IF(('ประเมิน 5 ด้าน นักเรียน'!J75+'ประเมิน 5 ด้านครูที่ปรึกษา'!J75+'ประเมิน 5 ด้านผู้ปกครอง'!J75)&lt;=10,"ปกติ",IF(('ประเมิน 5 ด้าน นักเรียน'!J75+'ประเมิน 5 ด้านครูที่ปรึกษา'!J75+'ประเมิน 5 ด้านผู้ปกครอง'!J75)&lt;=13,"เสี่ยง","มีปัญหา"))</f>
        <v>#VALUE!</v>
      </c>
      <c r="J75" s="126" t="e">
        <f>IF(('ประเมิน 5 ด้าน นักเรียน'!L75+'ประเมิน 5 ด้านครูที่ปรึกษา'!L75+'ประเมิน 5 ด้านผู้ปกครอง'!L75)&lt;=15,"ปกติ",IF(('ประเมิน 5 ด้าน นักเรียน'!L75+'ประเมิน 5 ด้านครูที่ปรึกษา'!L75+'ประเมิน 5 ด้านผู้ปกครอง'!L75)&lt;=18,"เสี่ยง","มีปัญหา"))</f>
        <v>#VALUE!</v>
      </c>
      <c r="K75" s="126" t="e">
        <f>IF(('ประเมิน 5 ด้าน นักเรียน'!N75+'ประเมิน 5 ด้านครูที่ปรึกษา'!N75+'ประเมิน 5 ด้านผู้ปกครอง'!N75)&lt;=13,"ปกติ",IF(('ประเมิน 5 ด้าน นักเรียน'!N75+'ประเมิน 5 ด้านครูที่ปรึกษา'!N75+'ประเมิน 5 ด้านผู้ปกครอง'!N75)&lt;=10,"เสี่ยง","มีปัญหา"))</f>
        <v>#VALUE!</v>
      </c>
      <c r="L75" s="126" t="e">
        <f>IF(('ประเมิน 5 ด้าน นักเรียน'!P75+'ประเมิน 5 ด้านครูที่ปรึกษา'!P75+'ประเมิน 5 ด้านผู้ปกครอง'!P75)&lt;=46,"ปกติ",IF(('ประเมิน 5 ด้าน นักเรียน'!P75+'ประเมิน 5 ด้านครูที่ปรึกษา'!P75+'ประเมิน 5 ด้านผู้ปกครอง'!P75)&lt;=52,"เสี่ยง","มีปัญหา"))</f>
        <v>#VALUE!</v>
      </c>
      <c r="M75" s="126" t="e">
        <f>IF(('ประเมิน 5 ด้าน นักเรียน'!R75+'ประเมิน 5 ด้านครูที่ปรึกษา'!R75+'ประเมิน 5 ด้านผู้ปกครอง'!R75)&gt;12,"มีจุดแข็ง","ไม่มีจุดแข็ง")</f>
        <v>#VALUE!</v>
      </c>
    </row>
    <row r="76" spans="1:13" ht="21.95" customHeight="1" x14ac:dyDescent="0.5">
      <c r="A76" s="51" t="str">
        <f>นักเรียนประเมิน!A76</f>
        <v>73</v>
      </c>
      <c r="B76" s="51">
        <f>นักเรียนประเมิน!B76</f>
        <v>0</v>
      </c>
      <c r="C76" s="51">
        <f>นักเรียนประเมิน!C76</f>
        <v>0</v>
      </c>
      <c r="D76" s="52">
        <f>นักเรียนประเมิน!D76</f>
        <v>0</v>
      </c>
      <c r="E76" s="53">
        <f>นักเรียนประเมิน!E76</f>
        <v>0</v>
      </c>
      <c r="F76" s="54">
        <f>นักเรียนประเมิน!F76</f>
        <v>0</v>
      </c>
      <c r="G76" s="126" t="str">
        <f>ครูประเมินนักเรียน!G76</f>
        <v>หญิง</v>
      </c>
      <c r="H76" s="126" t="e">
        <f>IF(('ประเมิน 5 ด้าน นักเรียน'!H76+'ประเมิน 5 ด้านครูที่ปรึกษา'!H76+'ประเมิน 5 ด้านผู้ปกครอง'!H76)&lt;=11,"ปกติ",IF(('ประเมิน 5 ด้าน นักเรียน'!H76+'ประเมิน 5 ด้านครูที่ปรึกษา'!H76+'ประเมิน 5 ด้านผู้ปกครอง'!H76)&lt;=14,"เสี่ยง","มีปัญหา"))</f>
        <v>#VALUE!</v>
      </c>
      <c r="I76" s="126" t="e">
        <f>IF(('ประเมิน 5 ด้าน นักเรียน'!J76+'ประเมิน 5 ด้านครูที่ปรึกษา'!J76+'ประเมิน 5 ด้านผู้ปกครอง'!J76)&lt;=10,"ปกติ",IF(('ประเมิน 5 ด้าน นักเรียน'!J76+'ประเมิน 5 ด้านครูที่ปรึกษา'!J76+'ประเมิน 5 ด้านผู้ปกครอง'!J76)&lt;=13,"เสี่ยง","มีปัญหา"))</f>
        <v>#VALUE!</v>
      </c>
      <c r="J76" s="126" t="e">
        <f>IF(('ประเมิน 5 ด้าน นักเรียน'!L76+'ประเมิน 5 ด้านครูที่ปรึกษา'!L76+'ประเมิน 5 ด้านผู้ปกครอง'!L76)&lt;=15,"ปกติ",IF(('ประเมิน 5 ด้าน นักเรียน'!L76+'ประเมิน 5 ด้านครูที่ปรึกษา'!L76+'ประเมิน 5 ด้านผู้ปกครอง'!L76)&lt;=18,"เสี่ยง","มีปัญหา"))</f>
        <v>#VALUE!</v>
      </c>
      <c r="K76" s="126" t="e">
        <f>IF(('ประเมิน 5 ด้าน นักเรียน'!N76+'ประเมิน 5 ด้านครูที่ปรึกษา'!N76+'ประเมิน 5 ด้านผู้ปกครอง'!N76)&lt;=13,"ปกติ",IF(('ประเมิน 5 ด้าน นักเรียน'!N76+'ประเมิน 5 ด้านครูที่ปรึกษา'!N76+'ประเมิน 5 ด้านผู้ปกครอง'!N76)&lt;=10,"เสี่ยง","มีปัญหา"))</f>
        <v>#VALUE!</v>
      </c>
      <c r="L76" s="126" t="e">
        <f>IF(('ประเมิน 5 ด้าน นักเรียน'!P76+'ประเมิน 5 ด้านครูที่ปรึกษา'!P76+'ประเมิน 5 ด้านผู้ปกครอง'!P76)&lt;=46,"ปกติ",IF(('ประเมิน 5 ด้าน นักเรียน'!P76+'ประเมิน 5 ด้านครูที่ปรึกษา'!P76+'ประเมิน 5 ด้านผู้ปกครอง'!P76)&lt;=52,"เสี่ยง","มีปัญหา"))</f>
        <v>#VALUE!</v>
      </c>
      <c r="M76" s="126" t="e">
        <f>IF(('ประเมิน 5 ด้าน นักเรียน'!R76+'ประเมิน 5 ด้านครูที่ปรึกษา'!R76+'ประเมิน 5 ด้านผู้ปกครอง'!R76)&gt;12,"มีจุดแข็ง","ไม่มีจุดแข็ง")</f>
        <v>#VALUE!</v>
      </c>
    </row>
    <row r="77" spans="1:13" ht="21.95" customHeight="1" x14ac:dyDescent="0.5">
      <c r="A77" s="51" t="str">
        <f>นักเรียนประเมิน!A77</f>
        <v>74</v>
      </c>
      <c r="B77" s="51">
        <f>นักเรียนประเมิน!B77</f>
        <v>0</v>
      </c>
      <c r="C77" s="51">
        <f>นักเรียนประเมิน!C77</f>
        <v>0</v>
      </c>
      <c r="D77" s="52">
        <f>นักเรียนประเมิน!D77</f>
        <v>0</v>
      </c>
      <c r="E77" s="53">
        <f>นักเรียนประเมิน!E77</f>
        <v>0</v>
      </c>
      <c r="F77" s="54">
        <f>นักเรียนประเมิน!F77</f>
        <v>0</v>
      </c>
      <c r="G77" s="126" t="str">
        <f>ครูประเมินนักเรียน!G77</f>
        <v>หญิง</v>
      </c>
      <c r="H77" s="126" t="e">
        <f>IF(('ประเมิน 5 ด้าน นักเรียน'!H77+'ประเมิน 5 ด้านครูที่ปรึกษา'!H77+'ประเมิน 5 ด้านผู้ปกครอง'!H77)&lt;=11,"ปกติ",IF(('ประเมิน 5 ด้าน นักเรียน'!H77+'ประเมิน 5 ด้านครูที่ปรึกษา'!H77+'ประเมิน 5 ด้านผู้ปกครอง'!H77)&lt;=14,"เสี่ยง","มีปัญหา"))</f>
        <v>#VALUE!</v>
      </c>
      <c r="I77" s="126" t="e">
        <f>IF(('ประเมิน 5 ด้าน นักเรียน'!J77+'ประเมิน 5 ด้านครูที่ปรึกษา'!J77+'ประเมิน 5 ด้านผู้ปกครอง'!J77)&lt;=10,"ปกติ",IF(('ประเมิน 5 ด้าน นักเรียน'!J77+'ประเมิน 5 ด้านครูที่ปรึกษา'!J77+'ประเมิน 5 ด้านผู้ปกครอง'!J77)&lt;=13,"เสี่ยง","มีปัญหา"))</f>
        <v>#VALUE!</v>
      </c>
      <c r="J77" s="126" t="e">
        <f>IF(('ประเมิน 5 ด้าน นักเรียน'!L77+'ประเมิน 5 ด้านครูที่ปรึกษา'!L77+'ประเมิน 5 ด้านผู้ปกครอง'!L77)&lt;=15,"ปกติ",IF(('ประเมิน 5 ด้าน นักเรียน'!L77+'ประเมิน 5 ด้านครูที่ปรึกษา'!L77+'ประเมิน 5 ด้านผู้ปกครอง'!L77)&lt;=18,"เสี่ยง","มีปัญหา"))</f>
        <v>#VALUE!</v>
      </c>
      <c r="K77" s="126" t="e">
        <f>IF(('ประเมิน 5 ด้าน นักเรียน'!N77+'ประเมิน 5 ด้านครูที่ปรึกษา'!N77+'ประเมิน 5 ด้านผู้ปกครอง'!N77)&lt;=13,"ปกติ",IF(('ประเมิน 5 ด้าน นักเรียน'!N77+'ประเมิน 5 ด้านครูที่ปรึกษา'!N77+'ประเมิน 5 ด้านผู้ปกครอง'!N77)&lt;=10,"เสี่ยง","มีปัญหา"))</f>
        <v>#VALUE!</v>
      </c>
      <c r="L77" s="126" t="e">
        <f>IF(('ประเมิน 5 ด้าน นักเรียน'!P77+'ประเมิน 5 ด้านครูที่ปรึกษา'!P77+'ประเมิน 5 ด้านผู้ปกครอง'!P77)&lt;=46,"ปกติ",IF(('ประเมิน 5 ด้าน นักเรียน'!P77+'ประเมิน 5 ด้านครูที่ปรึกษา'!P77+'ประเมิน 5 ด้านผู้ปกครอง'!P77)&lt;=52,"เสี่ยง","มีปัญหา"))</f>
        <v>#VALUE!</v>
      </c>
      <c r="M77" s="126" t="e">
        <f>IF(('ประเมิน 5 ด้าน นักเรียน'!R77+'ประเมิน 5 ด้านครูที่ปรึกษา'!R77+'ประเมิน 5 ด้านผู้ปกครอง'!R77)&gt;12,"มีจุดแข็ง","ไม่มีจุดแข็ง")</f>
        <v>#VALUE!</v>
      </c>
    </row>
    <row r="78" spans="1:13" ht="21.95" customHeight="1" x14ac:dyDescent="0.5">
      <c r="A78" s="51" t="str">
        <f>นักเรียนประเมิน!A78</f>
        <v>75</v>
      </c>
      <c r="B78" s="51">
        <f>นักเรียนประเมิน!B78</f>
        <v>0</v>
      </c>
      <c r="C78" s="51">
        <f>นักเรียนประเมิน!C78</f>
        <v>0</v>
      </c>
      <c r="D78" s="52">
        <f>นักเรียนประเมิน!D78</f>
        <v>0</v>
      </c>
      <c r="E78" s="53">
        <f>นักเรียนประเมิน!E78</f>
        <v>0</v>
      </c>
      <c r="F78" s="54">
        <f>นักเรียนประเมิน!F78</f>
        <v>0</v>
      </c>
      <c r="G78" s="126" t="str">
        <f>ครูประเมินนักเรียน!G78</f>
        <v>หญิง</v>
      </c>
      <c r="H78" s="126" t="e">
        <f>IF(('ประเมิน 5 ด้าน นักเรียน'!H78+'ประเมิน 5 ด้านครูที่ปรึกษา'!H78+'ประเมิน 5 ด้านผู้ปกครอง'!H78)&lt;=11,"ปกติ",IF(('ประเมิน 5 ด้าน นักเรียน'!H78+'ประเมิน 5 ด้านครูที่ปรึกษา'!H78+'ประเมิน 5 ด้านผู้ปกครอง'!H78)&lt;=14,"เสี่ยง","มีปัญหา"))</f>
        <v>#VALUE!</v>
      </c>
      <c r="I78" s="126" t="e">
        <f>IF(('ประเมิน 5 ด้าน นักเรียน'!J78+'ประเมิน 5 ด้านครูที่ปรึกษา'!J78+'ประเมิน 5 ด้านผู้ปกครอง'!J78)&lt;=10,"ปกติ",IF(('ประเมิน 5 ด้าน นักเรียน'!J78+'ประเมิน 5 ด้านครูที่ปรึกษา'!J78+'ประเมิน 5 ด้านผู้ปกครอง'!J78)&lt;=13,"เสี่ยง","มีปัญหา"))</f>
        <v>#VALUE!</v>
      </c>
      <c r="J78" s="126" t="e">
        <f>IF(('ประเมิน 5 ด้าน นักเรียน'!L78+'ประเมิน 5 ด้านครูที่ปรึกษา'!L78+'ประเมิน 5 ด้านผู้ปกครอง'!L78)&lt;=15,"ปกติ",IF(('ประเมิน 5 ด้าน นักเรียน'!L78+'ประเมิน 5 ด้านครูที่ปรึกษา'!L78+'ประเมิน 5 ด้านผู้ปกครอง'!L78)&lt;=18,"เสี่ยง","มีปัญหา"))</f>
        <v>#VALUE!</v>
      </c>
      <c r="K78" s="126" t="e">
        <f>IF(('ประเมิน 5 ด้าน นักเรียน'!N78+'ประเมิน 5 ด้านครูที่ปรึกษา'!N78+'ประเมิน 5 ด้านผู้ปกครอง'!N78)&lt;=13,"ปกติ",IF(('ประเมิน 5 ด้าน นักเรียน'!N78+'ประเมิน 5 ด้านครูที่ปรึกษา'!N78+'ประเมิน 5 ด้านผู้ปกครอง'!N78)&lt;=10,"เสี่ยง","มีปัญหา"))</f>
        <v>#VALUE!</v>
      </c>
      <c r="L78" s="126" t="e">
        <f>IF(('ประเมิน 5 ด้าน นักเรียน'!P78+'ประเมิน 5 ด้านครูที่ปรึกษา'!P78+'ประเมิน 5 ด้านผู้ปกครอง'!P78)&lt;=46,"ปกติ",IF(('ประเมิน 5 ด้าน นักเรียน'!P78+'ประเมิน 5 ด้านครูที่ปรึกษา'!P78+'ประเมิน 5 ด้านผู้ปกครอง'!P78)&lt;=52,"เสี่ยง","มีปัญหา"))</f>
        <v>#VALUE!</v>
      </c>
      <c r="M78" s="126" t="e">
        <f>IF(('ประเมิน 5 ด้าน นักเรียน'!R78+'ประเมิน 5 ด้านครูที่ปรึกษา'!R78+'ประเมิน 5 ด้านผู้ปกครอง'!R78)&gt;12,"มีจุดแข็ง","ไม่มีจุดแข็ง")</f>
        <v>#VALUE!</v>
      </c>
    </row>
    <row r="79" spans="1:13" ht="21.95" customHeight="1" x14ac:dyDescent="0.5">
      <c r="A79" s="51" t="str">
        <f>นักเรียนประเมิน!A79</f>
        <v>76</v>
      </c>
      <c r="B79" s="51">
        <f>นักเรียนประเมิน!B79</f>
        <v>0</v>
      </c>
      <c r="C79" s="51">
        <f>นักเรียนประเมิน!C79</f>
        <v>0</v>
      </c>
      <c r="D79" s="52">
        <f>นักเรียนประเมิน!D79</f>
        <v>0</v>
      </c>
      <c r="E79" s="53">
        <f>นักเรียนประเมิน!E79</f>
        <v>0</v>
      </c>
      <c r="F79" s="54">
        <f>นักเรียนประเมิน!F79</f>
        <v>0</v>
      </c>
      <c r="G79" s="126" t="str">
        <f>ครูประเมินนักเรียน!G79</f>
        <v>หญิง</v>
      </c>
      <c r="H79" s="126" t="e">
        <f>IF(('ประเมิน 5 ด้าน นักเรียน'!H79+'ประเมิน 5 ด้านครูที่ปรึกษา'!H79+'ประเมิน 5 ด้านผู้ปกครอง'!H79)&lt;=11,"ปกติ",IF(('ประเมิน 5 ด้าน นักเรียน'!H79+'ประเมิน 5 ด้านครูที่ปรึกษา'!H79+'ประเมิน 5 ด้านผู้ปกครอง'!H79)&lt;=14,"เสี่ยง","มีปัญหา"))</f>
        <v>#VALUE!</v>
      </c>
      <c r="I79" s="126" t="e">
        <f>IF(('ประเมิน 5 ด้าน นักเรียน'!J79+'ประเมิน 5 ด้านครูที่ปรึกษา'!J79+'ประเมิน 5 ด้านผู้ปกครอง'!J79)&lt;=10,"ปกติ",IF(('ประเมิน 5 ด้าน นักเรียน'!J79+'ประเมิน 5 ด้านครูที่ปรึกษา'!J79+'ประเมิน 5 ด้านผู้ปกครอง'!J79)&lt;=13,"เสี่ยง","มีปัญหา"))</f>
        <v>#VALUE!</v>
      </c>
      <c r="J79" s="126" t="e">
        <f>IF(('ประเมิน 5 ด้าน นักเรียน'!L79+'ประเมิน 5 ด้านครูที่ปรึกษา'!L79+'ประเมิน 5 ด้านผู้ปกครอง'!L79)&lt;=15,"ปกติ",IF(('ประเมิน 5 ด้าน นักเรียน'!L79+'ประเมิน 5 ด้านครูที่ปรึกษา'!L79+'ประเมิน 5 ด้านผู้ปกครอง'!L79)&lt;=18,"เสี่ยง","มีปัญหา"))</f>
        <v>#VALUE!</v>
      </c>
      <c r="K79" s="126" t="e">
        <f>IF(('ประเมิน 5 ด้าน นักเรียน'!N79+'ประเมิน 5 ด้านครูที่ปรึกษา'!N79+'ประเมิน 5 ด้านผู้ปกครอง'!N79)&lt;=13,"ปกติ",IF(('ประเมิน 5 ด้าน นักเรียน'!N79+'ประเมิน 5 ด้านครูที่ปรึกษา'!N79+'ประเมิน 5 ด้านผู้ปกครอง'!N79)&lt;=10,"เสี่ยง","มีปัญหา"))</f>
        <v>#VALUE!</v>
      </c>
      <c r="L79" s="126" t="e">
        <f>IF(('ประเมิน 5 ด้าน นักเรียน'!P79+'ประเมิน 5 ด้านครูที่ปรึกษา'!P79+'ประเมิน 5 ด้านผู้ปกครอง'!P79)&lt;=46,"ปกติ",IF(('ประเมิน 5 ด้าน นักเรียน'!P79+'ประเมิน 5 ด้านครูที่ปรึกษา'!P79+'ประเมิน 5 ด้านผู้ปกครอง'!P79)&lt;=52,"เสี่ยง","มีปัญหา"))</f>
        <v>#VALUE!</v>
      </c>
      <c r="M79" s="126" t="e">
        <f>IF(('ประเมิน 5 ด้าน นักเรียน'!R79+'ประเมิน 5 ด้านครูที่ปรึกษา'!R79+'ประเมิน 5 ด้านผู้ปกครอง'!R79)&gt;12,"มีจุดแข็ง","ไม่มีจุดแข็ง")</f>
        <v>#VALUE!</v>
      </c>
    </row>
    <row r="80" spans="1:13" ht="21.95" customHeight="1" x14ac:dyDescent="0.5">
      <c r="A80" s="51" t="str">
        <f>นักเรียนประเมิน!A80</f>
        <v>77</v>
      </c>
      <c r="B80" s="51">
        <f>นักเรียนประเมิน!B80</f>
        <v>0</v>
      </c>
      <c r="C80" s="51">
        <f>นักเรียนประเมิน!C80</f>
        <v>0</v>
      </c>
      <c r="D80" s="52">
        <f>นักเรียนประเมิน!D80</f>
        <v>0</v>
      </c>
      <c r="E80" s="53">
        <f>นักเรียนประเมิน!E80</f>
        <v>0</v>
      </c>
      <c r="F80" s="54">
        <f>นักเรียนประเมิน!F80</f>
        <v>0</v>
      </c>
      <c r="G80" s="126" t="str">
        <f>ครูประเมินนักเรียน!G80</f>
        <v>หญิง</v>
      </c>
      <c r="H80" s="126" t="e">
        <f>IF(('ประเมิน 5 ด้าน นักเรียน'!H80+'ประเมิน 5 ด้านครูที่ปรึกษา'!H80+'ประเมิน 5 ด้านผู้ปกครอง'!H80)&lt;=11,"ปกติ",IF(('ประเมิน 5 ด้าน นักเรียน'!H80+'ประเมิน 5 ด้านครูที่ปรึกษา'!H80+'ประเมิน 5 ด้านผู้ปกครอง'!H80)&lt;=14,"เสี่ยง","มีปัญหา"))</f>
        <v>#VALUE!</v>
      </c>
      <c r="I80" s="126" t="e">
        <f>IF(('ประเมิน 5 ด้าน นักเรียน'!J80+'ประเมิน 5 ด้านครูที่ปรึกษา'!J80+'ประเมิน 5 ด้านผู้ปกครอง'!J80)&lt;=10,"ปกติ",IF(('ประเมิน 5 ด้าน นักเรียน'!J80+'ประเมิน 5 ด้านครูที่ปรึกษา'!J80+'ประเมิน 5 ด้านผู้ปกครอง'!J80)&lt;=13,"เสี่ยง","มีปัญหา"))</f>
        <v>#VALUE!</v>
      </c>
      <c r="J80" s="126" t="e">
        <f>IF(('ประเมิน 5 ด้าน นักเรียน'!L80+'ประเมิน 5 ด้านครูที่ปรึกษา'!L80+'ประเมิน 5 ด้านผู้ปกครอง'!L80)&lt;=15,"ปกติ",IF(('ประเมิน 5 ด้าน นักเรียน'!L80+'ประเมิน 5 ด้านครูที่ปรึกษา'!L80+'ประเมิน 5 ด้านผู้ปกครอง'!L80)&lt;=18,"เสี่ยง","มีปัญหา"))</f>
        <v>#VALUE!</v>
      </c>
      <c r="K80" s="126" t="e">
        <f>IF(('ประเมิน 5 ด้าน นักเรียน'!N80+'ประเมิน 5 ด้านครูที่ปรึกษา'!N80+'ประเมิน 5 ด้านผู้ปกครอง'!N80)&lt;=13,"ปกติ",IF(('ประเมิน 5 ด้าน นักเรียน'!N80+'ประเมิน 5 ด้านครูที่ปรึกษา'!N80+'ประเมิน 5 ด้านผู้ปกครอง'!N80)&lt;=10,"เสี่ยง","มีปัญหา"))</f>
        <v>#VALUE!</v>
      </c>
      <c r="L80" s="126" t="e">
        <f>IF(('ประเมิน 5 ด้าน นักเรียน'!P80+'ประเมิน 5 ด้านครูที่ปรึกษา'!P80+'ประเมิน 5 ด้านผู้ปกครอง'!P80)&lt;=46,"ปกติ",IF(('ประเมิน 5 ด้าน นักเรียน'!P80+'ประเมิน 5 ด้านครูที่ปรึกษา'!P80+'ประเมิน 5 ด้านผู้ปกครอง'!P80)&lt;=52,"เสี่ยง","มีปัญหา"))</f>
        <v>#VALUE!</v>
      </c>
      <c r="M80" s="126" t="e">
        <f>IF(('ประเมิน 5 ด้าน นักเรียน'!R80+'ประเมิน 5 ด้านครูที่ปรึกษา'!R80+'ประเมิน 5 ด้านผู้ปกครอง'!R80)&gt;12,"มีจุดแข็ง","ไม่มีจุดแข็ง")</f>
        <v>#VALUE!</v>
      </c>
    </row>
    <row r="81" spans="1:13" ht="21.95" customHeight="1" x14ac:dyDescent="0.5">
      <c r="A81" s="51" t="str">
        <f>นักเรียนประเมิน!A81</f>
        <v>78</v>
      </c>
      <c r="B81" s="51">
        <f>นักเรียนประเมิน!B81</f>
        <v>0</v>
      </c>
      <c r="C81" s="51">
        <f>นักเรียนประเมิน!C81</f>
        <v>0</v>
      </c>
      <c r="D81" s="52">
        <f>นักเรียนประเมิน!D81</f>
        <v>0</v>
      </c>
      <c r="E81" s="53">
        <f>นักเรียนประเมิน!E81</f>
        <v>0</v>
      </c>
      <c r="F81" s="54">
        <f>นักเรียนประเมิน!F81</f>
        <v>0</v>
      </c>
      <c r="G81" s="126" t="str">
        <f>ครูประเมินนักเรียน!G81</f>
        <v>หญิง</v>
      </c>
      <c r="H81" s="126" t="e">
        <f>IF(('ประเมิน 5 ด้าน นักเรียน'!H81+'ประเมิน 5 ด้านครูที่ปรึกษา'!H81+'ประเมิน 5 ด้านผู้ปกครอง'!H81)&lt;=11,"ปกติ",IF(('ประเมิน 5 ด้าน นักเรียน'!H81+'ประเมิน 5 ด้านครูที่ปรึกษา'!H81+'ประเมิน 5 ด้านผู้ปกครอง'!H81)&lt;=14,"เสี่ยง","มีปัญหา"))</f>
        <v>#VALUE!</v>
      </c>
      <c r="I81" s="126" t="e">
        <f>IF(('ประเมิน 5 ด้าน นักเรียน'!J81+'ประเมิน 5 ด้านครูที่ปรึกษา'!J81+'ประเมิน 5 ด้านผู้ปกครอง'!J81)&lt;=10,"ปกติ",IF(('ประเมิน 5 ด้าน นักเรียน'!J81+'ประเมิน 5 ด้านครูที่ปรึกษา'!J81+'ประเมิน 5 ด้านผู้ปกครอง'!J81)&lt;=13,"เสี่ยง","มีปัญหา"))</f>
        <v>#VALUE!</v>
      </c>
      <c r="J81" s="126" t="e">
        <f>IF(('ประเมิน 5 ด้าน นักเรียน'!L81+'ประเมิน 5 ด้านครูที่ปรึกษา'!L81+'ประเมิน 5 ด้านผู้ปกครอง'!L81)&lt;=15,"ปกติ",IF(('ประเมิน 5 ด้าน นักเรียน'!L81+'ประเมิน 5 ด้านครูที่ปรึกษา'!L81+'ประเมิน 5 ด้านผู้ปกครอง'!L81)&lt;=18,"เสี่ยง","มีปัญหา"))</f>
        <v>#VALUE!</v>
      </c>
      <c r="K81" s="126" t="e">
        <f>IF(('ประเมิน 5 ด้าน นักเรียน'!N81+'ประเมิน 5 ด้านครูที่ปรึกษา'!N81+'ประเมิน 5 ด้านผู้ปกครอง'!N81)&lt;=13,"ปกติ",IF(('ประเมิน 5 ด้าน นักเรียน'!N81+'ประเมิน 5 ด้านครูที่ปรึกษา'!N81+'ประเมิน 5 ด้านผู้ปกครอง'!N81)&lt;=10,"เสี่ยง","มีปัญหา"))</f>
        <v>#VALUE!</v>
      </c>
      <c r="L81" s="126" t="e">
        <f>IF(('ประเมิน 5 ด้าน นักเรียน'!P81+'ประเมิน 5 ด้านครูที่ปรึกษา'!P81+'ประเมิน 5 ด้านผู้ปกครอง'!P81)&lt;=46,"ปกติ",IF(('ประเมิน 5 ด้าน นักเรียน'!P81+'ประเมิน 5 ด้านครูที่ปรึกษา'!P81+'ประเมิน 5 ด้านผู้ปกครอง'!P81)&lt;=52,"เสี่ยง","มีปัญหา"))</f>
        <v>#VALUE!</v>
      </c>
      <c r="M81" s="126" t="e">
        <f>IF(('ประเมิน 5 ด้าน นักเรียน'!R81+'ประเมิน 5 ด้านครูที่ปรึกษา'!R81+'ประเมิน 5 ด้านผู้ปกครอง'!R81)&gt;12,"มีจุดแข็ง","ไม่มีจุดแข็ง")</f>
        <v>#VALUE!</v>
      </c>
    </row>
    <row r="82" spans="1:13" ht="21.95" customHeight="1" x14ac:dyDescent="0.5">
      <c r="A82" s="51" t="str">
        <f>นักเรียนประเมิน!A82</f>
        <v>79</v>
      </c>
      <c r="B82" s="51">
        <f>นักเรียนประเมิน!B82</f>
        <v>0</v>
      </c>
      <c r="C82" s="51">
        <f>นักเรียนประเมิน!C82</f>
        <v>0</v>
      </c>
      <c r="D82" s="52">
        <f>นักเรียนประเมิน!D82</f>
        <v>0</v>
      </c>
      <c r="E82" s="53">
        <f>นักเรียนประเมิน!E82</f>
        <v>0</v>
      </c>
      <c r="F82" s="54">
        <f>นักเรียนประเมิน!F82</f>
        <v>0</v>
      </c>
      <c r="G82" s="126" t="str">
        <f>ครูประเมินนักเรียน!G82</f>
        <v>หญิง</v>
      </c>
      <c r="H82" s="126" t="e">
        <f>IF(('ประเมิน 5 ด้าน นักเรียน'!H82+'ประเมิน 5 ด้านครูที่ปรึกษา'!H82+'ประเมิน 5 ด้านผู้ปกครอง'!H82)&lt;=11,"ปกติ",IF(('ประเมิน 5 ด้าน นักเรียน'!H82+'ประเมิน 5 ด้านครูที่ปรึกษา'!H82+'ประเมิน 5 ด้านผู้ปกครอง'!H82)&lt;=14,"เสี่ยง","มีปัญหา"))</f>
        <v>#VALUE!</v>
      </c>
      <c r="I82" s="126" t="e">
        <f>IF(('ประเมิน 5 ด้าน นักเรียน'!J82+'ประเมิน 5 ด้านครูที่ปรึกษา'!J82+'ประเมิน 5 ด้านผู้ปกครอง'!J82)&lt;=10,"ปกติ",IF(('ประเมิน 5 ด้าน นักเรียน'!J82+'ประเมิน 5 ด้านครูที่ปรึกษา'!J82+'ประเมิน 5 ด้านผู้ปกครอง'!J82)&lt;=13,"เสี่ยง","มีปัญหา"))</f>
        <v>#VALUE!</v>
      </c>
      <c r="J82" s="126" t="e">
        <f>IF(('ประเมิน 5 ด้าน นักเรียน'!L82+'ประเมิน 5 ด้านครูที่ปรึกษา'!L82+'ประเมิน 5 ด้านผู้ปกครอง'!L82)&lt;=15,"ปกติ",IF(('ประเมิน 5 ด้าน นักเรียน'!L82+'ประเมิน 5 ด้านครูที่ปรึกษา'!L82+'ประเมิน 5 ด้านผู้ปกครอง'!L82)&lt;=18,"เสี่ยง","มีปัญหา"))</f>
        <v>#VALUE!</v>
      </c>
      <c r="K82" s="126" t="e">
        <f>IF(('ประเมิน 5 ด้าน นักเรียน'!N82+'ประเมิน 5 ด้านครูที่ปรึกษา'!N82+'ประเมิน 5 ด้านผู้ปกครอง'!N82)&lt;=13,"ปกติ",IF(('ประเมิน 5 ด้าน นักเรียน'!N82+'ประเมิน 5 ด้านครูที่ปรึกษา'!N82+'ประเมิน 5 ด้านผู้ปกครอง'!N82)&lt;=10,"เสี่ยง","มีปัญหา"))</f>
        <v>#VALUE!</v>
      </c>
      <c r="L82" s="126" t="e">
        <f>IF(('ประเมิน 5 ด้าน นักเรียน'!P82+'ประเมิน 5 ด้านครูที่ปรึกษา'!P82+'ประเมิน 5 ด้านผู้ปกครอง'!P82)&lt;=46,"ปกติ",IF(('ประเมิน 5 ด้าน นักเรียน'!P82+'ประเมิน 5 ด้านครูที่ปรึกษา'!P82+'ประเมิน 5 ด้านผู้ปกครอง'!P82)&lt;=52,"เสี่ยง","มีปัญหา"))</f>
        <v>#VALUE!</v>
      </c>
      <c r="M82" s="126" t="e">
        <f>IF(('ประเมิน 5 ด้าน นักเรียน'!R82+'ประเมิน 5 ด้านครูที่ปรึกษา'!R82+'ประเมิน 5 ด้านผู้ปกครอง'!R82)&gt;12,"มีจุดแข็ง","ไม่มีจุดแข็ง")</f>
        <v>#VALUE!</v>
      </c>
    </row>
    <row r="83" spans="1:13" ht="21.95" customHeight="1" x14ac:dyDescent="0.5">
      <c r="A83" s="51" t="str">
        <f>นักเรียนประเมิน!A83</f>
        <v>80</v>
      </c>
      <c r="B83" s="51">
        <f>นักเรียนประเมิน!B83</f>
        <v>0</v>
      </c>
      <c r="C83" s="51">
        <f>นักเรียนประเมิน!C83</f>
        <v>0</v>
      </c>
      <c r="D83" s="52">
        <f>นักเรียนประเมิน!D83</f>
        <v>0</v>
      </c>
      <c r="E83" s="53">
        <f>นักเรียนประเมิน!E83</f>
        <v>0</v>
      </c>
      <c r="F83" s="54">
        <f>นักเรียนประเมิน!F83</f>
        <v>0</v>
      </c>
      <c r="G83" s="126" t="str">
        <f>ครูประเมินนักเรียน!G83</f>
        <v>หญิง</v>
      </c>
      <c r="H83" s="126" t="e">
        <f>IF(('ประเมิน 5 ด้าน นักเรียน'!H83+'ประเมิน 5 ด้านครูที่ปรึกษา'!H83+'ประเมิน 5 ด้านผู้ปกครอง'!H83)&lt;=11,"ปกติ",IF(('ประเมิน 5 ด้าน นักเรียน'!H83+'ประเมิน 5 ด้านครูที่ปรึกษา'!H83+'ประเมิน 5 ด้านผู้ปกครอง'!H83)&lt;=14,"เสี่ยง","มีปัญหา"))</f>
        <v>#VALUE!</v>
      </c>
      <c r="I83" s="126" t="e">
        <f>IF(('ประเมิน 5 ด้าน นักเรียน'!J83+'ประเมิน 5 ด้านครูที่ปรึกษา'!J83+'ประเมิน 5 ด้านผู้ปกครอง'!J83)&lt;=10,"ปกติ",IF(('ประเมิน 5 ด้าน นักเรียน'!J83+'ประเมิน 5 ด้านครูที่ปรึกษา'!J83+'ประเมิน 5 ด้านผู้ปกครอง'!J83)&lt;=13,"เสี่ยง","มีปัญหา"))</f>
        <v>#VALUE!</v>
      </c>
      <c r="J83" s="126" t="e">
        <f>IF(('ประเมิน 5 ด้าน นักเรียน'!L83+'ประเมิน 5 ด้านครูที่ปรึกษา'!L83+'ประเมิน 5 ด้านผู้ปกครอง'!L83)&lt;=15,"ปกติ",IF(('ประเมิน 5 ด้าน นักเรียน'!L83+'ประเมิน 5 ด้านครูที่ปรึกษา'!L83+'ประเมิน 5 ด้านผู้ปกครอง'!L83)&lt;=18,"เสี่ยง","มีปัญหา"))</f>
        <v>#VALUE!</v>
      </c>
      <c r="K83" s="126" t="e">
        <f>IF(('ประเมิน 5 ด้าน นักเรียน'!N83+'ประเมิน 5 ด้านครูที่ปรึกษา'!N83+'ประเมิน 5 ด้านผู้ปกครอง'!N83)&lt;=13,"ปกติ",IF(('ประเมิน 5 ด้าน นักเรียน'!N83+'ประเมิน 5 ด้านครูที่ปรึกษา'!N83+'ประเมิน 5 ด้านผู้ปกครอง'!N83)&lt;=10,"เสี่ยง","มีปัญหา"))</f>
        <v>#VALUE!</v>
      </c>
      <c r="L83" s="126" t="e">
        <f>IF(('ประเมิน 5 ด้าน นักเรียน'!P83+'ประเมิน 5 ด้านครูที่ปรึกษา'!P83+'ประเมิน 5 ด้านผู้ปกครอง'!P83)&lt;=46,"ปกติ",IF(('ประเมิน 5 ด้าน นักเรียน'!P83+'ประเมิน 5 ด้านครูที่ปรึกษา'!P83+'ประเมิน 5 ด้านผู้ปกครอง'!P83)&lt;=52,"เสี่ยง","มีปัญหา"))</f>
        <v>#VALUE!</v>
      </c>
      <c r="M83" s="126" t="e">
        <f>IF(('ประเมิน 5 ด้าน นักเรียน'!R83+'ประเมิน 5 ด้านครูที่ปรึกษา'!R83+'ประเมิน 5 ด้านผู้ปกครอง'!R83)&gt;12,"มีจุดแข็ง","ไม่มีจุดแข็ง")</f>
        <v>#VALUE!</v>
      </c>
    </row>
    <row r="84" spans="1:13" ht="21.95" customHeight="1" x14ac:dyDescent="0.5">
      <c r="A84" s="51" t="str">
        <f>นักเรียนประเมิน!A84</f>
        <v>81</v>
      </c>
      <c r="B84" s="51">
        <f>นักเรียนประเมิน!B84</f>
        <v>0</v>
      </c>
      <c r="C84" s="51">
        <f>นักเรียนประเมิน!C84</f>
        <v>0</v>
      </c>
      <c r="D84" s="52">
        <f>นักเรียนประเมิน!D84</f>
        <v>0</v>
      </c>
      <c r="E84" s="53">
        <f>นักเรียนประเมิน!E84</f>
        <v>0</v>
      </c>
      <c r="F84" s="54">
        <f>นักเรียนประเมิน!F84</f>
        <v>0</v>
      </c>
      <c r="G84" s="126" t="str">
        <f>ครูประเมินนักเรียน!G84</f>
        <v>หญิง</v>
      </c>
      <c r="H84" s="126" t="e">
        <f>IF(('ประเมิน 5 ด้าน นักเรียน'!H84+'ประเมิน 5 ด้านครูที่ปรึกษา'!H84+'ประเมิน 5 ด้านผู้ปกครอง'!H84)&lt;=11,"ปกติ",IF(('ประเมิน 5 ด้าน นักเรียน'!H84+'ประเมิน 5 ด้านครูที่ปรึกษา'!H84+'ประเมิน 5 ด้านผู้ปกครอง'!H84)&lt;=14,"เสี่ยง","มีปัญหา"))</f>
        <v>#VALUE!</v>
      </c>
      <c r="I84" s="126" t="e">
        <f>IF(('ประเมิน 5 ด้าน นักเรียน'!J84+'ประเมิน 5 ด้านครูที่ปรึกษา'!J84+'ประเมิน 5 ด้านผู้ปกครอง'!J84)&lt;=10,"ปกติ",IF(('ประเมิน 5 ด้าน นักเรียน'!J84+'ประเมิน 5 ด้านครูที่ปรึกษา'!J84+'ประเมิน 5 ด้านผู้ปกครอง'!J84)&lt;=13,"เสี่ยง","มีปัญหา"))</f>
        <v>#VALUE!</v>
      </c>
      <c r="J84" s="126" t="e">
        <f>IF(('ประเมิน 5 ด้าน นักเรียน'!L84+'ประเมิน 5 ด้านครูที่ปรึกษา'!L84+'ประเมิน 5 ด้านผู้ปกครอง'!L84)&lt;=15,"ปกติ",IF(('ประเมิน 5 ด้าน นักเรียน'!L84+'ประเมิน 5 ด้านครูที่ปรึกษา'!L84+'ประเมิน 5 ด้านผู้ปกครอง'!L84)&lt;=18,"เสี่ยง","มีปัญหา"))</f>
        <v>#VALUE!</v>
      </c>
      <c r="K84" s="126" t="e">
        <f>IF(('ประเมิน 5 ด้าน นักเรียน'!N84+'ประเมิน 5 ด้านครูที่ปรึกษา'!N84+'ประเมิน 5 ด้านผู้ปกครอง'!N84)&lt;=13,"ปกติ",IF(('ประเมิน 5 ด้าน นักเรียน'!N84+'ประเมิน 5 ด้านครูที่ปรึกษา'!N84+'ประเมิน 5 ด้านผู้ปกครอง'!N84)&lt;=10,"เสี่ยง","มีปัญหา"))</f>
        <v>#VALUE!</v>
      </c>
      <c r="L84" s="126" t="e">
        <f>IF(('ประเมิน 5 ด้าน นักเรียน'!P84+'ประเมิน 5 ด้านครูที่ปรึกษา'!P84+'ประเมิน 5 ด้านผู้ปกครอง'!P84)&lt;=46,"ปกติ",IF(('ประเมิน 5 ด้าน นักเรียน'!P84+'ประเมิน 5 ด้านครูที่ปรึกษา'!P84+'ประเมิน 5 ด้านผู้ปกครอง'!P84)&lt;=52,"เสี่ยง","มีปัญหา"))</f>
        <v>#VALUE!</v>
      </c>
      <c r="M84" s="126" t="e">
        <f>IF(('ประเมิน 5 ด้าน นักเรียน'!R84+'ประเมิน 5 ด้านครูที่ปรึกษา'!R84+'ประเมิน 5 ด้านผู้ปกครอง'!R84)&gt;12,"มีจุดแข็ง","ไม่มีจุดแข็ง")</f>
        <v>#VALUE!</v>
      </c>
    </row>
    <row r="85" spans="1:13" ht="21.95" customHeight="1" x14ac:dyDescent="0.5">
      <c r="A85" s="51" t="str">
        <f>นักเรียนประเมิน!A85</f>
        <v>82</v>
      </c>
      <c r="B85" s="51">
        <f>นักเรียนประเมิน!B85</f>
        <v>0</v>
      </c>
      <c r="C85" s="51">
        <f>นักเรียนประเมิน!C85</f>
        <v>0</v>
      </c>
      <c r="D85" s="52">
        <f>นักเรียนประเมิน!D85</f>
        <v>0</v>
      </c>
      <c r="E85" s="53">
        <f>นักเรียนประเมิน!E85</f>
        <v>0</v>
      </c>
      <c r="F85" s="54">
        <f>นักเรียนประเมิน!F85</f>
        <v>0</v>
      </c>
      <c r="G85" s="126" t="str">
        <f>ครูประเมินนักเรียน!G85</f>
        <v>หญิง</v>
      </c>
      <c r="H85" s="126" t="e">
        <f>IF(('ประเมิน 5 ด้าน นักเรียน'!H85+'ประเมิน 5 ด้านครูที่ปรึกษา'!H85+'ประเมิน 5 ด้านผู้ปกครอง'!H85)&lt;=11,"ปกติ",IF(('ประเมิน 5 ด้าน นักเรียน'!H85+'ประเมิน 5 ด้านครูที่ปรึกษา'!H85+'ประเมิน 5 ด้านผู้ปกครอง'!H85)&lt;=14,"เสี่ยง","มีปัญหา"))</f>
        <v>#VALUE!</v>
      </c>
      <c r="I85" s="126" t="e">
        <f>IF(('ประเมิน 5 ด้าน นักเรียน'!J85+'ประเมิน 5 ด้านครูที่ปรึกษา'!J85+'ประเมิน 5 ด้านผู้ปกครอง'!J85)&lt;=10,"ปกติ",IF(('ประเมิน 5 ด้าน นักเรียน'!J85+'ประเมิน 5 ด้านครูที่ปรึกษา'!J85+'ประเมิน 5 ด้านผู้ปกครอง'!J85)&lt;=13,"เสี่ยง","มีปัญหา"))</f>
        <v>#VALUE!</v>
      </c>
      <c r="J85" s="126" t="e">
        <f>IF(('ประเมิน 5 ด้าน นักเรียน'!L85+'ประเมิน 5 ด้านครูที่ปรึกษา'!L85+'ประเมิน 5 ด้านผู้ปกครอง'!L85)&lt;=15,"ปกติ",IF(('ประเมิน 5 ด้าน นักเรียน'!L85+'ประเมิน 5 ด้านครูที่ปรึกษา'!L85+'ประเมิน 5 ด้านผู้ปกครอง'!L85)&lt;=18,"เสี่ยง","มีปัญหา"))</f>
        <v>#VALUE!</v>
      </c>
      <c r="K85" s="126" t="e">
        <f>IF(('ประเมิน 5 ด้าน นักเรียน'!N85+'ประเมิน 5 ด้านครูที่ปรึกษา'!N85+'ประเมิน 5 ด้านผู้ปกครอง'!N85)&lt;=13,"ปกติ",IF(('ประเมิน 5 ด้าน นักเรียน'!N85+'ประเมิน 5 ด้านครูที่ปรึกษา'!N85+'ประเมิน 5 ด้านผู้ปกครอง'!N85)&lt;=10,"เสี่ยง","มีปัญหา"))</f>
        <v>#VALUE!</v>
      </c>
      <c r="L85" s="126" t="e">
        <f>IF(('ประเมิน 5 ด้าน นักเรียน'!P85+'ประเมิน 5 ด้านครูที่ปรึกษา'!P85+'ประเมิน 5 ด้านผู้ปกครอง'!P85)&lt;=46,"ปกติ",IF(('ประเมิน 5 ด้าน นักเรียน'!P85+'ประเมิน 5 ด้านครูที่ปรึกษา'!P85+'ประเมิน 5 ด้านผู้ปกครอง'!P85)&lt;=52,"เสี่ยง","มีปัญหา"))</f>
        <v>#VALUE!</v>
      </c>
      <c r="M85" s="126" t="e">
        <f>IF(('ประเมิน 5 ด้าน นักเรียน'!R85+'ประเมิน 5 ด้านครูที่ปรึกษา'!R85+'ประเมิน 5 ด้านผู้ปกครอง'!R85)&gt;12,"มีจุดแข็ง","ไม่มีจุดแข็ง")</f>
        <v>#VALUE!</v>
      </c>
    </row>
    <row r="86" spans="1:13" ht="21.95" customHeight="1" x14ac:dyDescent="0.5">
      <c r="A86" s="51" t="str">
        <f>นักเรียนประเมิน!A86</f>
        <v>83</v>
      </c>
      <c r="B86" s="51">
        <f>นักเรียนประเมิน!B86</f>
        <v>0</v>
      </c>
      <c r="C86" s="51">
        <f>นักเรียนประเมิน!C86</f>
        <v>0</v>
      </c>
      <c r="D86" s="52">
        <f>นักเรียนประเมิน!D86</f>
        <v>0</v>
      </c>
      <c r="E86" s="53">
        <f>นักเรียนประเมิน!E86</f>
        <v>0</v>
      </c>
      <c r="F86" s="54">
        <f>นักเรียนประเมิน!F86</f>
        <v>0</v>
      </c>
      <c r="G86" s="126" t="str">
        <f>ครูประเมินนักเรียน!G86</f>
        <v>หญิง</v>
      </c>
      <c r="H86" s="126" t="e">
        <f>IF(('ประเมิน 5 ด้าน นักเรียน'!H86+'ประเมิน 5 ด้านครูที่ปรึกษา'!H86+'ประเมิน 5 ด้านผู้ปกครอง'!H86)&lt;=11,"ปกติ",IF(('ประเมิน 5 ด้าน นักเรียน'!H86+'ประเมิน 5 ด้านครูที่ปรึกษา'!H86+'ประเมิน 5 ด้านผู้ปกครอง'!H86)&lt;=14,"เสี่ยง","มีปัญหา"))</f>
        <v>#VALUE!</v>
      </c>
      <c r="I86" s="126" t="e">
        <f>IF(('ประเมิน 5 ด้าน นักเรียน'!J86+'ประเมิน 5 ด้านครูที่ปรึกษา'!J86+'ประเมิน 5 ด้านผู้ปกครอง'!J86)&lt;=10,"ปกติ",IF(('ประเมิน 5 ด้าน นักเรียน'!J86+'ประเมิน 5 ด้านครูที่ปรึกษา'!J86+'ประเมิน 5 ด้านผู้ปกครอง'!J86)&lt;=13,"เสี่ยง","มีปัญหา"))</f>
        <v>#VALUE!</v>
      </c>
      <c r="J86" s="126" t="e">
        <f>IF(('ประเมิน 5 ด้าน นักเรียน'!L86+'ประเมิน 5 ด้านครูที่ปรึกษา'!L86+'ประเมิน 5 ด้านผู้ปกครอง'!L86)&lt;=15,"ปกติ",IF(('ประเมิน 5 ด้าน นักเรียน'!L86+'ประเมิน 5 ด้านครูที่ปรึกษา'!L86+'ประเมิน 5 ด้านผู้ปกครอง'!L86)&lt;=18,"เสี่ยง","มีปัญหา"))</f>
        <v>#VALUE!</v>
      </c>
      <c r="K86" s="126" t="e">
        <f>IF(('ประเมิน 5 ด้าน นักเรียน'!N86+'ประเมิน 5 ด้านครูที่ปรึกษา'!N86+'ประเมิน 5 ด้านผู้ปกครอง'!N86)&lt;=13,"ปกติ",IF(('ประเมิน 5 ด้าน นักเรียน'!N86+'ประเมิน 5 ด้านครูที่ปรึกษา'!N86+'ประเมิน 5 ด้านผู้ปกครอง'!N86)&lt;=10,"เสี่ยง","มีปัญหา"))</f>
        <v>#VALUE!</v>
      </c>
      <c r="L86" s="126" t="e">
        <f>IF(('ประเมิน 5 ด้าน นักเรียน'!P86+'ประเมิน 5 ด้านครูที่ปรึกษา'!P86+'ประเมิน 5 ด้านผู้ปกครอง'!P86)&lt;=46,"ปกติ",IF(('ประเมิน 5 ด้าน นักเรียน'!P86+'ประเมิน 5 ด้านครูที่ปรึกษา'!P86+'ประเมิน 5 ด้านผู้ปกครอง'!P86)&lt;=52,"เสี่ยง","มีปัญหา"))</f>
        <v>#VALUE!</v>
      </c>
      <c r="M86" s="126" t="e">
        <f>IF(('ประเมิน 5 ด้าน นักเรียน'!R86+'ประเมิน 5 ด้านครูที่ปรึกษา'!R86+'ประเมิน 5 ด้านผู้ปกครอง'!R86)&gt;12,"มีจุดแข็ง","ไม่มีจุดแข็ง")</f>
        <v>#VALUE!</v>
      </c>
    </row>
    <row r="87" spans="1:13" ht="21.95" customHeight="1" x14ac:dyDescent="0.5">
      <c r="A87" s="51" t="str">
        <f>นักเรียนประเมิน!A87</f>
        <v>84</v>
      </c>
      <c r="B87" s="51">
        <f>นักเรียนประเมิน!B87</f>
        <v>0</v>
      </c>
      <c r="C87" s="51">
        <f>นักเรียนประเมิน!C87</f>
        <v>0</v>
      </c>
      <c r="D87" s="52">
        <f>นักเรียนประเมิน!D87</f>
        <v>0</v>
      </c>
      <c r="E87" s="53">
        <f>นักเรียนประเมิน!E87</f>
        <v>0</v>
      </c>
      <c r="F87" s="54">
        <f>นักเรียนประเมิน!F87</f>
        <v>0</v>
      </c>
      <c r="G87" s="126" t="str">
        <f>ครูประเมินนักเรียน!G87</f>
        <v>หญิง</v>
      </c>
      <c r="H87" s="126" t="e">
        <f>IF(('ประเมิน 5 ด้าน นักเรียน'!H87+'ประเมิน 5 ด้านครูที่ปรึกษา'!H87+'ประเมิน 5 ด้านผู้ปกครอง'!H87)&lt;=11,"ปกติ",IF(('ประเมิน 5 ด้าน นักเรียน'!H87+'ประเมิน 5 ด้านครูที่ปรึกษา'!H87+'ประเมิน 5 ด้านผู้ปกครอง'!H87)&lt;=14,"เสี่ยง","มีปัญหา"))</f>
        <v>#VALUE!</v>
      </c>
      <c r="I87" s="126" t="e">
        <f>IF(('ประเมิน 5 ด้าน นักเรียน'!J87+'ประเมิน 5 ด้านครูที่ปรึกษา'!J87+'ประเมิน 5 ด้านผู้ปกครอง'!J87)&lt;=10,"ปกติ",IF(('ประเมิน 5 ด้าน นักเรียน'!J87+'ประเมิน 5 ด้านครูที่ปรึกษา'!J87+'ประเมิน 5 ด้านผู้ปกครอง'!J87)&lt;=13,"เสี่ยง","มีปัญหา"))</f>
        <v>#VALUE!</v>
      </c>
      <c r="J87" s="126" t="e">
        <f>IF(('ประเมิน 5 ด้าน นักเรียน'!L87+'ประเมิน 5 ด้านครูที่ปรึกษา'!L87+'ประเมิน 5 ด้านผู้ปกครอง'!L87)&lt;=15,"ปกติ",IF(('ประเมิน 5 ด้าน นักเรียน'!L87+'ประเมิน 5 ด้านครูที่ปรึกษา'!L87+'ประเมิน 5 ด้านผู้ปกครอง'!L87)&lt;=18,"เสี่ยง","มีปัญหา"))</f>
        <v>#VALUE!</v>
      </c>
      <c r="K87" s="126" t="e">
        <f>IF(('ประเมิน 5 ด้าน นักเรียน'!N87+'ประเมิน 5 ด้านครูที่ปรึกษา'!N87+'ประเมิน 5 ด้านผู้ปกครอง'!N87)&lt;=13,"ปกติ",IF(('ประเมิน 5 ด้าน นักเรียน'!N87+'ประเมิน 5 ด้านครูที่ปรึกษา'!N87+'ประเมิน 5 ด้านผู้ปกครอง'!N87)&lt;=10,"เสี่ยง","มีปัญหา"))</f>
        <v>#VALUE!</v>
      </c>
      <c r="L87" s="126" t="e">
        <f>IF(('ประเมิน 5 ด้าน นักเรียน'!P87+'ประเมิน 5 ด้านครูที่ปรึกษา'!P87+'ประเมิน 5 ด้านผู้ปกครอง'!P87)&lt;=46,"ปกติ",IF(('ประเมิน 5 ด้าน นักเรียน'!P87+'ประเมิน 5 ด้านครูที่ปรึกษา'!P87+'ประเมิน 5 ด้านผู้ปกครอง'!P87)&lt;=52,"เสี่ยง","มีปัญหา"))</f>
        <v>#VALUE!</v>
      </c>
      <c r="M87" s="126" t="e">
        <f>IF(('ประเมิน 5 ด้าน นักเรียน'!R87+'ประเมิน 5 ด้านครูที่ปรึกษา'!R87+'ประเมิน 5 ด้านผู้ปกครอง'!R87)&gt;12,"มีจุดแข็ง","ไม่มีจุดแข็ง")</f>
        <v>#VALUE!</v>
      </c>
    </row>
    <row r="88" spans="1:13" ht="21.95" customHeight="1" x14ac:dyDescent="0.5">
      <c r="A88" s="51" t="str">
        <f>นักเรียนประเมิน!A88</f>
        <v>85</v>
      </c>
      <c r="B88" s="51">
        <f>นักเรียนประเมิน!B88</f>
        <v>0</v>
      </c>
      <c r="C88" s="51">
        <f>นักเรียนประเมิน!C88</f>
        <v>0</v>
      </c>
      <c r="D88" s="52">
        <f>นักเรียนประเมิน!D88</f>
        <v>0</v>
      </c>
      <c r="E88" s="53">
        <f>นักเรียนประเมิน!E88</f>
        <v>0</v>
      </c>
      <c r="F88" s="54">
        <f>นักเรียนประเมิน!F88</f>
        <v>0</v>
      </c>
      <c r="G88" s="126" t="str">
        <f>ครูประเมินนักเรียน!G88</f>
        <v>หญิง</v>
      </c>
      <c r="H88" s="126" t="e">
        <f>IF(('ประเมิน 5 ด้าน นักเรียน'!H88+'ประเมิน 5 ด้านครูที่ปรึกษา'!H88+'ประเมิน 5 ด้านผู้ปกครอง'!H88)&lt;=11,"ปกติ",IF(('ประเมิน 5 ด้าน นักเรียน'!H88+'ประเมิน 5 ด้านครูที่ปรึกษา'!H88+'ประเมิน 5 ด้านผู้ปกครอง'!H88)&lt;=14,"เสี่ยง","มีปัญหา"))</f>
        <v>#VALUE!</v>
      </c>
      <c r="I88" s="126" t="e">
        <f>IF(('ประเมิน 5 ด้าน นักเรียน'!J88+'ประเมิน 5 ด้านครูที่ปรึกษา'!J88+'ประเมิน 5 ด้านผู้ปกครอง'!J88)&lt;=10,"ปกติ",IF(('ประเมิน 5 ด้าน นักเรียน'!J88+'ประเมิน 5 ด้านครูที่ปรึกษา'!J88+'ประเมิน 5 ด้านผู้ปกครอง'!J88)&lt;=13,"เสี่ยง","มีปัญหา"))</f>
        <v>#VALUE!</v>
      </c>
      <c r="J88" s="126" t="e">
        <f>IF(('ประเมิน 5 ด้าน นักเรียน'!L88+'ประเมิน 5 ด้านครูที่ปรึกษา'!L88+'ประเมิน 5 ด้านผู้ปกครอง'!L88)&lt;=15,"ปกติ",IF(('ประเมิน 5 ด้าน นักเรียน'!L88+'ประเมิน 5 ด้านครูที่ปรึกษา'!L88+'ประเมิน 5 ด้านผู้ปกครอง'!L88)&lt;=18,"เสี่ยง","มีปัญหา"))</f>
        <v>#VALUE!</v>
      </c>
      <c r="K88" s="126" t="e">
        <f>IF(('ประเมิน 5 ด้าน นักเรียน'!N88+'ประเมิน 5 ด้านครูที่ปรึกษา'!N88+'ประเมิน 5 ด้านผู้ปกครอง'!N88)&lt;=13,"ปกติ",IF(('ประเมิน 5 ด้าน นักเรียน'!N88+'ประเมิน 5 ด้านครูที่ปรึกษา'!N88+'ประเมิน 5 ด้านผู้ปกครอง'!N88)&lt;=10,"เสี่ยง","มีปัญหา"))</f>
        <v>#VALUE!</v>
      </c>
      <c r="L88" s="126" t="e">
        <f>IF(('ประเมิน 5 ด้าน นักเรียน'!P88+'ประเมิน 5 ด้านครูที่ปรึกษา'!P88+'ประเมิน 5 ด้านผู้ปกครอง'!P88)&lt;=46,"ปกติ",IF(('ประเมิน 5 ด้าน นักเรียน'!P88+'ประเมิน 5 ด้านครูที่ปรึกษา'!P88+'ประเมิน 5 ด้านผู้ปกครอง'!P88)&lt;=52,"เสี่ยง","มีปัญหา"))</f>
        <v>#VALUE!</v>
      </c>
      <c r="M88" s="126" t="e">
        <f>IF(('ประเมิน 5 ด้าน นักเรียน'!R88+'ประเมิน 5 ด้านครูที่ปรึกษา'!R88+'ประเมิน 5 ด้านผู้ปกครอง'!R88)&gt;12,"มีจุดแข็ง","ไม่มีจุดแข็ง")</f>
        <v>#VALUE!</v>
      </c>
    </row>
    <row r="89" spans="1:13" ht="21.95" customHeight="1" x14ac:dyDescent="0.5">
      <c r="A89" s="51" t="str">
        <f>นักเรียนประเมิน!A89</f>
        <v>86</v>
      </c>
      <c r="B89" s="51">
        <f>นักเรียนประเมิน!B89</f>
        <v>0</v>
      </c>
      <c r="C89" s="51">
        <f>นักเรียนประเมิน!C89</f>
        <v>0</v>
      </c>
      <c r="D89" s="52">
        <f>นักเรียนประเมิน!D89</f>
        <v>0</v>
      </c>
      <c r="E89" s="53">
        <f>นักเรียนประเมิน!E89</f>
        <v>0</v>
      </c>
      <c r="F89" s="54">
        <f>นักเรียนประเมิน!F89</f>
        <v>0</v>
      </c>
      <c r="G89" s="126" t="str">
        <f>ครูประเมินนักเรียน!G89</f>
        <v>หญิง</v>
      </c>
      <c r="H89" s="126" t="e">
        <f>IF(('ประเมิน 5 ด้าน นักเรียน'!H89+'ประเมิน 5 ด้านครูที่ปรึกษา'!H89+'ประเมิน 5 ด้านผู้ปกครอง'!H89)&lt;=11,"ปกติ",IF(('ประเมิน 5 ด้าน นักเรียน'!H89+'ประเมิน 5 ด้านครูที่ปรึกษา'!H89+'ประเมิน 5 ด้านผู้ปกครอง'!H89)&lt;=14,"เสี่ยง","มีปัญหา"))</f>
        <v>#VALUE!</v>
      </c>
      <c r="I89" s="126" t="e">
        <f>IF(('ประเมิน 5 ด้าน นักเรียน'!J89+'ประเมิน 5 ด้านครูที่ปรึกษา'!J89+'ประเมิน 5 ด้านผู้ปกครอง'!J89)&lt;=10,"ปกติ",IF(('ประเมิน 5 ด้าน นักเรียน'!J89+'ประเมิน 5 ด้านครูที่ปรึกษา'!J89+'ประเมิน 5 ด้านผู้ปกครอง'!J89)&lt;=13,"เสี่ยง","มีปัญหา"))</f>
        <v>#VALUE!</v>
      </c>
      <c r="J89" s="126" t="e">
        <f>IF(('ประเมิน 5 ด้าน นักเรียน'!L89+'ประเมิน 5 ด้านครูที่ปรึกษา'!L89+'ประเมิน 5 ด้านผู้ปกครอง'!L89)&lt;=15,"ปกติ",IF(('ประเมิน 5 ด้าน นักเรียน'!L89+'ประเมิน 5 ด้านครูที่ปรึกษา'!L89+'ประเมิน 5 ด้านผู้ปกครอง'!L89)&lt;=18,"เสี่ยง","มีปัญหา"))</f>
        <v>#VALUE!</v>
      </c>
      <c r="K89" s="126" t="e">
        <f>IF(('ประเมิน 5 ด้าน นักเรียน'!N89+'ประเมิน 5 ด้านครูที่ปรึกษา'!N89+'ประเมิน 5 ด้านผู้ปกครอง'!N89)&lt;=13,"ปกติ",IF(('ประเมิน 5 ด้าน นักเรียน'!N89+'ประเมิน 5 ด้านครูที่ปรึกษา'!N89+'ประเมิน 5 ด้านผู้ปกครอง'!N89)&lt;=10,"เสี่ยง","มีปัญหา"))</f>
        <v>#VALUE!</v>
      </c>
      <c r="L89" s="126" t="e">
        <f>IF(('ประเมิน 5 ด้าน นักเรียน'!P89+'ประเมิน 5 ด้านครูที่ปรึกษา'!P89+'ประเมิน 5 ด้านผู้ปกครอง'!P89)&lt;=46,"ปกติ",IF(('ประเมิน 5 ด้าน นักเรียน'!P89+'ประเมิน 5 ด้านครูที่ปรึกษา'!P89+'ประเมิน 5 ด้านผู้ปกครอง'!P89)&lt;=52,"เสี่ยง","มีปัญหา"))</f>
        <v>#VALUE!</v>
      </c>
      <c r="M89" s="126" t="e">
        <f>IF(('ประเมิน 5 ด้าน นักเรียน'!R89+'ประเมิน 5 ด้านครูที่ปรึกษา'!R89+'ประเมิน 5 ด้านผู้ปกครอง'!R89)&gt;12,"มีจุดแข็ง","ไม่มีจุดแข็ง")</f>
        <v>#VALUE!</v>
      </c>
    </row>
    <row r="90" spans="1:13" ht="21.95" customHeight="1" x14ac:dyDescent="0.5">
      <c r="A90" s="51" t="str">
        <f>นักเรียนประเมิน!A90</f>
        <v>87</v>
      </c>
      <c r="B90" s="51">
        <f>นักเรียนประเมิน!B90</f>
        <v>0</v>
      </c>
      <c r="C90" s="51">
        <f>นักเรียนประเมิน!C90</f>
        <v>0</v>
      </c>
      <c r="D90" s="52">
        <f>นักเรียนประเมิน!D90</f>
        <v>0</v>
      </c>
      <c r="E90" s="53">
        <f>นักเรียนประเมิน!E90</f>
        <v>0</v>
      </c>
      <c r="F90" s="54">
        <f>นักเรียนประเมิน!F90</f>
        <v>0</v>
      </c>
      <c r="G90" s="126" t="str">
        <f>ครูประเมินนักเรียน!G90</f>
        <v>หญิง</v>
      </c>
      <c r="H90" s="126" t="e">
        <f>IF(('ประเมิน 5 ด้าน นักเรียน'!H90+'ประเมิน 5 ด้านครูที่ปรึกษา'!H90+'ประเมิน 5 ด้านผู้ปกครอง'!H90)&lt;=11,"ปกติ",IF(('ประเมิน 5 ด้าน นักเรียน'!H90+'ประเมิน 5 ด้านครูที่ปรึกษา'!H90+'ประเมิน 5 ด้านผู้ปกครอง'!H90)&lt;=14,"เสี่ยง","มีปัญหา"))</f>
        <v>#VALUE!</v>
      </c>
      <c r="I90" s="126" t="e">
        <f>IF(('ประเมิน 5 ด้าน นักเรียน'!J90+'ประเมิน 5 ด้านครูที่ปรึกษา'!J90+'ประเมิน 5 ด้านผู้ปกครอง'!J90)&lt;=10,"ปกติ",IF(('ประเมิน 5 ด้าน นักเรียน'!J90+'ประเมิน 5 ด้านครูที่ปรึกษา'!J90+'ประเมิน 5 ด้านผู้ปกครอง'!J90)&lt;=13,"เสี่ยง","มีปัญหา"))</f>
        <v>#VALUE!</v>
      </c>
      <c r="J90" s="126" t="e">
        <f>IF(('ประเมิน 5 ด้าน นักเรียน'!L90+'ประเมิน 5 ด้านครูที่ปรึกษา'!L90+'ประเมิน 5 ด้านผู้ปกครอง'!L90)&lt;=15,"ปกติ",IF(('ประเมิน 5 ด้าน นักเรียน'!L90+'ประเมิน 5 ด้านครูที่ปรึกษา'!L90+'ประเมิน 5 ด้านผู้ปกครอง'!L90)&lt;=18,"เสี่ยง","มีปัญหา"))</f>
        <v>#VALUE!</v>
      </c>
      <c r="K90" s="126" t="e">
        <f>IF(('ประเมิน 5 ด้าน นักเรียน'!N90+'ประเมิน 5 ด้านครูที่ปรึกษา'!N90+'ประเมิน 5 ด้านผู้ปกครอง'!N90)&lt;=13,"ปกติ",IF(('ประเมิน 5 ด้าน นักเรียน'!N90+'ประเมิน 5 ด้านครูที่ปรึกษา'!N90+'ประเมิน 5 ด้านผู้ปกครอง'!N90)&lt;=10,"เสี่ยง","มีปัญหา"))</f>
        <v>#VALUE!</v>
      </c>
      <c r="L90" s="126" t="e">
        <f>IF(('ประเมิน 5 ด้าน นักเรียน'!P90+'ประเมิน 5 ด้านครูที่ปรึกษา'!P90+'ประเมิน 5 ด้านผู้ปกครอง'!P90)&lt;=46,"ปกติ",IF(('ประเมิน 5 ด้าน นักเรียน'!P90+'ประเมิน 5 ด้านครูที่ปรึกษา'!P90+'ประเมิน 5 ด้านผู้ปกครอง'!P90)&lt;=52,"เสี่ยง","มีปัญหา"))</f>
        <v>#VALUE!</v>
      </c>
      <c r="M90" s="126" t="e">
        <f>IF(('ประเมิน 5 ด้าน นักเรียน'!R90+'ประเมิน 5 ด้านครูที่ปรึกษา'!R90+'ประเมิน 5 ด้านผู้ปกครอง'!R90)&gt;12,"มีจุดแข็ง","ไม่มีจุดแข็ง")</f>
        <v>#VALUE!</v>
      </c>
    </row>
    <row r="91" spans="1:13" ht="21.95" customHeight="1" x14ac:dyDescent="0.5">
      <c r="A91" s="51" t="str">
        <f>นักเรียนประเมิน!A91</f>
        <v>88</v>
      </c>
      <c r="B91" s="51">
        <f>นักเรียนประเมิน!B91</f>
        <v>0</v>
      </c>
      <c r="C91" s="51">
        <f>นักเรียนประเมิน!C91</f>
        <v>0</v>
      </c>
      <c r="D91" s="52">
        <f>นักเรียนประเมิน!D91</f>
        <v>0</v>
      </c>
      <c r="E91" s="53">
        <f>นักเรียนประเมิน!E91</f>
        <v>0</v>
      </c>
      <c r="F91" s="54">
        <f>นักเรียนประเมิน!F91</f>
        <v>0</v>
      </c>
      <c r="G91" s="126" t="str">
        <f>ครูประเมินนักเรียน!G91</f>
        <v>หญิง</v>
      </c>
      <c r="H91" s="126" t="e">
        <f>IF(('ประเมิน 5 ด้าน นักเรียน'!H91+'ประเมิน 5 ด้านครูที่ปรึกษา'!H91+'ประเมิน 5 ด้านผู้ปกครอง'!H91)&lt;=11,"ปกติ",IF(('ประเมิน 5 ด้าน นักเรียน'!H91+'ประเมิน 5 ด้านครูที่ปรึกษา'!H91+'ประเมิน 5 ด้านผู้ปกครอง'!H91)&lt;=14,"เสี่ยง","มีปัญหา"))</f>
        <v>#VALUE!</v>
      </c>
      <c r="I91" s="126" t="e">
        <f>IF(('ประเมิน 5 ด้าน นักเรียน'!J91+'ประเมิน 5 ด้านครูที่ปรึกษา'!J91+'ประเมิน 5 ด้านผู้ปกครอง'!J91)&lt;=10,"ปกติ",IF(('ประเมิน 5 ด้าน นักเรียน'!J91+'ประเมิน 5 ด้านครูที่ปรึกษา'!J91+'ประเมิน 5 ด้านผู้ปกครอง'!J91)&lt;=13,"เสี่ยง","มีปัญหา"))</f>
        <v>#VALUE!</v>
      </c>
      <c r="J91" s="126" t="e">
        <f>IF(('ประเมิน 5 ด้าน นักเรียน'!L91+'ประเมิน 5 ด้านครูที่ปรึกษา'!L91+'ประเมิน 5 ด้านผู้ปกครอง'!L91)&lt;=15,"ปกติ",IF(('ประเมิน 5 ด้าน นักเรียน'!L91+'ประเมิน 5 ด้านครูที่ปรึกษา'!L91+'ประเมิน 5 ด้านผู้ปกครอง'!L91)&lt;=18,"เสี่ยง","มีปัญหา"))</f>
        <v>#VALUE!</v>
      </c>
      <c r="K91" s="126" t="e">
        <f>IF(('ประเมิน 5 ด้าน นักเรียน'!N91+'ประเมิน 5 ด้านครูที่ปรึกษา'!N91+'ประเมิน 5 ด้านผู้ปกครอง'!N91)&lt;=13,"ปกติ",IF(('ประเมิน 5 ด้าน นักเรียน'!N91+'ประเมิน 5 ด้านครูที่ปรึกษา'!N91+'ประเมิน 5 ด้านผู้ปกครอง'!N91)&lt;=10,"เสี่ยง","มีปัญหา"))</f>
        <v>#VALUE!</v>
      </c>
      <c r="L91" s="126" t="e">
        <f>IF(('ประเมิน 5 ด้าน นักเรียน'!P91+'ประเมิน 5 ด้านครูที่ปรึกษา'!P91+'ประเมิน 5 ด้านผู้ปกครอง'!P91)&lt;=46,"ปกติ",IF(('ประเมิน 5 ด้าน นักเรียน'!P91+'ประเมิน 5 ด้านครูที่ปรึกษา'!P91+'ประเมิน 5 ด้านผู้ปกครอง'!P91)&lt;=52,"เสี่ยง","มีปัญหา"))</f>
        <v>#VALUE!</v>
      </c>
      <c r="M91" s="126" t="e">
        <f>IF(('ประเมิน 5 ด้าน นักเรียน'!R91+'ประเมิน 5 ด้านครูที่ปรึกษา'!R91+'ประเมิน 5 ด้านผู้ปกครอง'!R91)&gt;12,"มีจุดแข็ง","ไม่มีจุดแข็ง")</f>
        <v>#VALUE!</v>
      </c>
    </row>
    <row r="92" spans="1:13" ht="21.95" customHeight="1" x14ac:dyDescent="0.5">
      <c r="A92" s="51" t="str">
        <f>นักเรียนประเมิน!A92</f>
        <v>89</v>
      </c>
      <c r="B92" s="51">
        <f>นักเรียนประเมิน!B92</f>
        <v>0</v>
      </c>
      <c r="C92" s="51">
        <f>นักเรียนประเมิน!C92</f>
        <v>0</v>
      </c>
      <c r="D92" s="52">
        <f>นักเรียนประเมิน!D92</f>
        <v>0</v>
      </c>
      <c r="E92" s="53">
        <f>นักเรียนประเมิน!E92</f>
        <v>0</v>
      </c>
      <c r="F92" s="54">
        <f>นักเรียนประเมิน!F92</f>
        <v>0</v>
      </c>
      <c r="G92" s="126" t="str">
        <f>ครูประเมินนักเรียน!G92</f>
        <v>หญิง</v>
      </c>
      <c r="H92" s="126" t="e">
        <f>IF(('ประเมิน 5 ด้าน นักเรียน'!H92+'ประเมิน 5 ด้านครูที่ปรึกษา'!H92+'ประเมิน 5 ด้านผู้ปกครอง'!H92)&lt;=11,"ปกติ",IF(('ประเมิน 5 ด้าน นักเรียน'!H92+'ประเมิน 5 ด้านครูที่ปรึกษา'!H92+'ประเมิน 5 ด้านผู้ปกครอง'!H92)&lt;=14,"เสี่ยง","มีปัญหา"))</f>
        <v>#VALUE!</v>
      </c>
      <c r="I92" s="126" t="e">
        <f>IF(('ประเมิน 5 ด้าน นักเรียน'!J92+'ประเมิน 5 ด้านครูที่ปรึกษา'!J92+'ประเมิน 5 ด้านผู้ปกครอง'!J92)&lt;=10,"ปกติ",IF(('ประเมิน 5 ด้าน นักเรียน'!J92+'ประเมิน 5 ด้านครูที่ปรึกษา'!J92+'ประเมิน 5 ด้านผู้ปกครอง'!J92)&lt;=13,"เสี่ยง","มีปัญหา"))</f>
        <v>#VALUE!</v>
      </c>
      <c r="J92" s="126" t="e">
        <f>IF(('ประเมิน 5 ด้าน นักเรียน'!L92+'ประเมิน 5 ด้านครูที่ปรึกษา'!L92+'ประเมิน 5 ด้านผู้ปกครอง'!L92)&lt;=15,"ปกติ",IF(('ประเมิน 5 ด้าน นักเรียน'!L92+'ประเมิน 5 ด้านครูที่ปรึกษา'!L92+'ประเมิน 5 ด้านผู้ปกครอง'!L92)&lt;=18,"เสี่ยง","มีปัญหา"))</f>
        <v>#VALUE!</v>
      </c>
      <c r="K92" s="126" t="e">
        <f>IF(('ประเมิน 5 ด้าน นักเรียน'!N92+'ประเมิน 5 ด้านครูที่ปรึกษา'!N92+'ประเมิน 5 ด้านผู้ปกครอง'!N92)&lt;=13,"ปกติ",IF(('ประเมิน 5 ด้าน นักเรียน'!N92+'ประเมิน 5 ด้านครูที่ปรึกษา'!N92+'ประเมิน 5 ด้านผู้ปกครอง'!N92)&lt;=10,"เสี่ยง","มีปัญหา"))</f>
        <v>#VALUE!</v>
      </c>
      <c r="L92" s="126" t="e">
        <f>IF(('ประเมิน 5 ด้าน นักเรียน'!P92+'ประเมิน 5 ด้านครูที่ปรึกษา'!P92+'ประเมิน 5 ด้านผู้ปกครอง'!P92)&lt;=46,"ปกติ",IF(('ประเมิน 5 ด้าน นักเรียน'!P92+'ประเมิน 5 ด้านครูที่ปรึกษา'!P92+'ประเมิน 5 ด้านผู้ปกครอง'!P92)&lt;=52,"เสี่ยง","มีปัญหา"))</f>
        <v>#VALUE!</v>
      </c>
      <c r="M92" s="126" t="e">
        <f>IF(('ประเมิน 5 ด้าน นักเรียน'!R92+'ประเมิน 5 ด้านครูที่ปรึกษา'!R92+'ประเมิน 5 ด้านผู้ปกครอง'!R92)&gt;12,"มีจุดแข็ง","ไม่มีจุดแข็ง")</f>
        <v>#VALUE!</v>
      </c>
    </row>
    <row r="93" spans="1:13" ht="21.95" customHeight="1" x14ac:dyDescent="0.5">
      <c r="A93" s="51" t="str">
        <f>นักเรียนประเมิน!A93</f>
        <v>90</v>
      </c>
      <c r="B93" s="51">
        <f>นักเรียนประเมิน!B93</f>
        <v>0</v>
      </c>
      <c r="C93" s="51">
        <f>นักเรียนประเมิน!C93</f>
        <v>0</v>
      </c>
      <c r="D93" s="52">
        <f>นักเรียนประเมิน!D93</f>
        <v>0</v>
      </c>
      <c r="E93" s="53">
        <f>นักเรียนประเมิน!E93</f>
        <v>0</v>
      </c>
      <c r="F93" s="54">
        <f>นักเรียนประเมิน!F93</f>
        <v>0</v>
      </c>
      <c r="G93" s="126" t="str">
        <f>ครูประเมินนักเรียน!G93</f>
        <v>หญิง</v>
      </c>
      <c r="H93" s="126" t="e">
        <f>IF(('ประเมิน 5 ด้าน นักเรียน'!H93+'ประเมิน 5 ด้านครูที่ปรึกษา'!H93+'ประเมิน 5 ด้านผู้ปกครอง'!H93)&lt;=11,"ปกติ",IF(('ประเมิน 5 ด้าน นักเรียน'!H93+'ประเมิน 5 ด้านครูที่ปรึกษา'!H93+'ประเมิน 5 ด้านผู้ปกครอง'!H93)&lt;=14,"เสี่ยง","มีปัญหา"))</f>
        <v>#VALUE!</v>
      </c>
      <c r="I93" s="126" t="e">
        <f>IF(('ประเมิน 5 ด้าน นักเรียน'!J93+'ประเมิน 5 ด้านครูที่ปรึกษา'!J93+'ประเมิน 5 ด้านผู้ปกครอง'!J93)&lt;=10,"ปกติ",IF(('ประเมิน 5 ด้าน นักเรียน'!J93+'ประเมิน 5 ด้านครูที่ปรึกษา'!J93+'ประเมิน 5 ด้านผู้ปกครอง'!J93)&lt;=13,"เสี่ยง","มีปัญหา"))</f>
        <v>#VALUE!</v>
      </c>
      <c r="J93" s="126" t="e">
        <f>IF(('ประเมิน 5 ด้าน นักเรียน'!L93+'ประเมิน 5 ด้านครูที่ปรึกษา'!L93+'ประเมิน 5 ด้านผู้ปกครอง'!L93)&lt;=15,"ปกติ",IF(('ประเมิน 5 ด้าน นักเรียน'!L93+'ประเมิน 5 ด้านครูที่ปรึกษา'!L93+'ประเมิน 5 ด้านผู้ปกครอง'!L93)&lt;=18,"เสี่ยง","มีปัญหา"))</f>
        <v>#VALUE!</v>
      </c>
      <c r="K93" s="126" t="e">
        <f>IF(('ประเมิน 5 ด้าน นักเรียน'!N93+'ประเมิน 5 ด้านครูที่ปรึกษา'!N93+'ประเมิน 5 ด้านผู้ปกครอง'!N93)&lt;=13,"ปกติ",IF(('ประเมิน 5 ด้าน นักเรียน'!N93+'ประเมิน 5 ด้านครูที่ปรึกษา'!N93+'ประเมิน 5 ด้านผู้ปกครอง'!N93)&lt;=10,"เสี่ยง","มีปัญหา"))</f>
        <v>#VALUE!</v>
      </c>
      <c r="L93" s="126" t="e">
        <f>IF(('ประเมิน 5 ด้าน นักเรียน'!P93+'ประเมิน 5 ด้านครูที่ปรึกษา'!P93+'ประเมิน 5 ด้านผู้ปกครอง'!P93)&lt;=46,"ปกติ",IF(('ประเมิน 5 ด้าน นักเรียน'!P93+'ประเมิน 5 ด้านครูที่ปรึกษา'!P93+'ประเมิน 5 ด้านผู้ปกครอง'!P93)&lt;=52,"เสี่ยง","มีปัญหา"))</f>
        <v>#VALUE!</v>
      </c>
      <c r="M93" s="126" t="e">
        <f>IF(('ประเมิน 5 ด้าน นักเรียน'!R93+'ประเมิน 5 ด้านครูที่ปรึกษา'!R93+'ประเมิน 5 ด้านผู้ปกครอง'!R93)&gt;12,"มีจุดแข็ง","ไม่มีจุดแข็ง")</f>
        <v>#VALUE!</v>
      </c>
    </row>
    <row r="94" spans="1:13" ht="21.95" customHeight="1" x14ac:dyDescent="0.5">
      <c r="A94" s="51" t="str">
        <f>นักเรียนประเมิน!A94</f>
        <v>91</v>
      </c>
      <c r="B94" s="51">
        <f>นักเรียนประเมิน!B94</f>
        <v>0</v>
      </c>
      <c r="C94" s="51">
        <f>นักเรียนประเมิน!C94</f>
        <v>0</v>
      </c>
      <c r="D94" s="52">
        <f>นักเรียนประเมิน!D94</f>
        <v>0</v>
      </c>
      <c r="E94" s="53">
        <f>นักเรียนประเมิน!E94</f>
        <v>0</v>
      </c>
      <c r="F94" s="54">
        <f>นักเรียนประเมิน!F94</f>
        <v>0</v>
      </c>
      <c r="G94" s="126" t="str">
        <f>ครูประเมินนักเรียน!G94</f>
        <v>หญิง</v>
      </c>
      <c r="H94" s="126" t="e">
        <f>IF(('ประเมิน 5 ด้าน นักเรียน'!H94+'ประเมิน 5 ด้านครูที่ปรึกษา'!H94+'ประเมิน 5 ด้านผู้ปกครอง'!H94)&lt;=11,"ปกติ",IF(('ประเมิน 5 ด้าน นักเรียน'!H94+'ประเมิน 5 ด้านครูที่ปรึกษา'!H94+'ประเมิน 5 ด้านผู้ปกครอง'!H94)&lt;=14,"เสี่ยง","มีปัญหา"))</f>
        <v>#VALUE!</v>
      </c>
      <c r="I94" s="126" t="e">
        <f>IF(('ประเมิน 5 ด้าน นักเรียน'!J94+'ประเมิน 5 ด้านครูที่ปรึกษา'!J94+'ประเมิน 5 ด้านผู้ปกครอง'!J94)&lt;=10,"ปกติ",IF(('ประเมิน 5 ด้าน นักเรียน'!J94+'ประเมิน 5 ด้านครูที่ปรึกษา'!J94+'ประเมิน 5 ด้านผู้ปกครอง'!J94)&lt;=13,"เสี่ยง","มีปัญหา"))</f>
        <v>#VALUE!</v>
      </c>
      <c r="J94" s="126" t="e">
        <f>IF(('ประเมิน 5 ด้าน นักเรียน'!L94+'ประเมิน 5 ด้านครูที่ปรึกษา'!L94+'ประเมิน 5 ด้านผู้ปกครอง'!L94)&lt;=15,"ปกติ",IF(('ประเมิน 5 ด้าน นักเรียน'!L94+'ประเมิน 5 ด้านครูที่ปรึกษา'!L94+'ประเมิน 5 ด้านผู้ปกครอง'!L94)&lt;=18,"เสี่ยง","มีปัญหา"))</f>
        <v>#VALUE!</v>
      </c>
      <c r="K94" s="126" t="e">
        <f>IF(('ประเมิน 5 ด้าน นักเรียน'!N94+'ประเมิน 5 ด้านครูที่ปรึกษา'!N94+'ประเมิน 5 ด้านผู้ปกครอง'!N94)&lt;=13,"ปกติ",IF(('ประเมิน 5 ด้าน นักเรียน'!N94+'ประเมิน 5 ด้านครูที่ปรึกษา'!N94+'ประเมิน 5 ด้านผู้ปกครอง'!N94)&lt;=10,"เสี่ยง","มีปัญหา"))</f>
        <v>#VALUE!</v>
      </c>
      <c r="L94" s="126" t="e">
        <f>IF(('ประเมิน 5 ด้าน นักเรียน'!P94+'ประเมิน 5 ด้านครูที่ปรึกษา'!P94+'ประเมิน 5 ด้านผู้ปกครอง'!P94)&lt;=46,"ปกติ",IF(('ประเมิน 5 ด้าน นักเรียน'!P94+'ประเมิน 5 ด้านครูที่ปรึกษา'!P94+'ประเมิน 5 ด้านผู้ปกครอง'!P94)&lt;=52,"เสี่ยง","มีปัญหา"))</f>
        <v>#VALUE!</v>
      </c>
      <c r="M94" s="126" t="e">
        <f>IF(('ประเมิน 5 ด้าน นักเรียน'!R94+'ประเมิน 5 ด้านครูที่ปรึกษา'!R94+'ประเมิน 5 ด้านผู้ปกครอง'!R94)&gt;12,"มีจุดแข็ง","ไม่มีจุดแข็ง")</f>
        <v>#VALUE!</v>
      </c>
    </row>
    <row r="95" spans="1:13" ht="21.95" customHeight="1" x14ac:dyDescent="0.5">
      <c r="A95" s="51" t="str">
        <f>นักเรียนประเมิน!A95</f>
        <v>92</v>
      </c>
      <c r="B95" s="51">
        <f>นักเรียนประเมิน!B95</f>
        <v>0</v>
      </c>
      <c r="C95" s="51">
        <f>นักเรียนประเมิน!C95</f>
        <v>0</v>
      </c>
      <c r="D95" s="52">
        <f>นักเรียนประเมิน!D95</f>
        <v>0</v>
      </c>
      <c r="E95" s="53">
        <f>นักเรียนประเมิน!E95</f>
        <v>0</v>
      </c>
      <c r="F95" s="54">
        <f>นักเรียนประเมิน!F95</f>
        <v>0</v>
      </c>
      <c r="G95" s="126" t="str">
        <f>ครูประเมินนักเรียน!G95</f>
        <v>หญิง</v>
      </c>
      <c r="H95" s="126" t="e">
        <f>IF(('ประเมิน 5 ด้าน นักเรียน'!H95+'ประเมิน 5 ด้านครูที่ปรึกษา'!H95+'ประเมิน 5 ด้านผู้ปกครอง'!H95)&lt;=11,"ปกติ",IF(('ประเมิน 5 ด้าน นักเรียน'!H95+'ประเมิน 5 ด้านครูที่ปรึกษา'!H95+'ประเมิน 5 ด้านผู้ปกครอง'!H95)&lt;=14,"เสี่ยง","มีปัญหา"))</f>
        <v>#VALUE!</v>
      </c>
      <c r="I95" s="126" t="e">
        <f>IF(('ประเมิน 5 ด้าน นักเรียน'!J95+'ประเมิน 5 ด้านครูที่ปรึกษา'!J95+'ประเมิน 5 ด้านผู้ปกครอง'!J95)&lt;=10,"ปกติ",IF(('ประเมิน 5 ด้าน นักเรียน'!J95+'ประเมิน 5 ด้านครูที่ปรึกษา'!J95+'ประเมิน 5 ด้านผู้ปกครอง'!J95)&lt;=13,"เสี่ยง","มีปัญหา"))</f>
        <v>#VALUE!</v>
      </c>
      <c r="J95" s="126" t="e">
        <f>IF(('ประเมิน 5 ด้าน นักเรียน'!L95+'ประเมิน 5 ด้านครูที่ปรึกษา'!L95+'ประเมิน 5 ด้านผู้ปกครอง'!L95)&lt;=15,"ปกติ",IF(('ประเมิน 5 ด้าน นักเรียน'!L95+'ประเมิน 5 ด้านครูที่ปรึกษา'!L95+'ประเมิน 5 ด้านผู้ปกครอง'!L95)&lt;=18,"เสี่ยง","มีปัญหา"))</f>
        <v>#VALUE!</v>
      </c>
      <c r="K95" s="126" t="e">
        <f>IF(('ประเมิน 5 ด้าน นักเรียน'!N95+'ประเมิน 5 ด้านครูที่ปรึกษา'!N95+'ประเมิน 5 ด้านผู้ปกครอง'!N95)&lt;=13,"ปกติ",IF(('ประเมิน 5 ด้าน นักเรียน'!N95+'ประเมิน 5 ด้านครูที่ปรึกษา'!N95+'ประเมิน 5 ด้านผู้ปกครอง'!N95)&lt;=10,"เสี่ยง","มีปัญหา"))</f>
        <v>#VALUE!</v>
      </c>
      <c r="L95" s="126" t="e">
        <f>IF(('ประเมิน 5 ด้าน นักเรียน'!P95+'ประเมิน 5 ด้านครูที่ปรึกษา'!P95+'ประเมิน 5 ด้านผู้ปกครอง'!P95)&lt;=46,"ปกติ",IF(('ประเมิน 5 ด้าน นักเรียน'!P95+'ประเมิน 5 ด้านครูที่ปรึกษา'!P95+'ประเมิน 5 ด้านผู้ปกครอง'!P95)&lt;=52,"เสี่ยง","มีปัญหา"))</f>
        <v>#VALUE!</v>
      </c>
      <c r="M95" s="126" t="e">
        <f>IF(('ประเมิน 5 ด้าน นักเรียน'!R95+'ประเมิน 5 ด้านครูที่ปรึกษา'!R95+'ประเมิน 5 ด้านผู้ปกครอง'!R95)&gt;12,"มีจุดแข็ง","ไม่มีจุดแข็ง")</f>
        <v>#VALUE!</v>
      </c>
    </row>
    <row r="96" spans="1:13" ht="21.95" customHeight="1" x14ac:dyDescent="0.5">
      <c r="A96" s="51" t="str">
        <f>นักเรียนประเมิน!A96</f>
        <v>93</v>
      </c>
      <c r="B96" s="51">
        <f>นักเรียนประเมิน!B96</f>
        <v>0</v>
      </c>
      <c r="C96" s="51">
        <f>นักเรียนประเมิน!C96</f>
        <v>0</v>
      </c>
      <c r="D96" s="52">
        <f>นักเรียนประเมิน!D96</f>
        <v>0</v>
      </c>
      <c r="E96" s="53">
        <f>นักเรียนประเมิน!E96</f>
        <v>0</v>
      </c>
      <c r="F96" s="54">
        <f>นักเรียนประเมิน!F96</f>
        <v>0</v>
      </c>
      <c r="G96" s="126" t="str">
        <f>ครูประเมินนักเรียน!G96</f>
        <v>หญิง</v>
      </c>
      <c r="H96" s="126" t="e">
        <f>IF(('ประเมิน 5 ด้าน นักเรียน'!H96+'ประเมิน 5 ด้านครูที่ปรึกษา'!H96+'ประเมิน 5 ด้านผู้ปกครอง'!H96)&lt;=11,"ปกติ",IF(('ประเมิน 5 ด้าน นักเรียน'!H96+'ประเมิน 5 ด้านครูที่ปรึกษา'!H96+'ประเมิน 5 ด้านผู้ปกครอง'!H96)&lt;=14,"เสี่ยง","มีปัญหา"))</f>
        <v>#VALUE!</v>
      </c>
      <c r="I96" s="126" t="e">
        <f>IF(('ประเมิน 5 ด้าน นักเรียน'!J96+'ประเมิน 5 ด้านครูที่ปรึกษา'!J96+'ประเมิน 5 ด้านผู้ปกครอง'!J96)&lt;=10,"ปกติ",IF(('ประเมิน 5 ด้าน นักเรียน'!J96+'ประเมิน 5 ด้านครูที่ปรึกษา'!J96+'ประเมิน 5 ด้านผู้ปกครอง'!J96)&lt;=13,"เสี่ยง","มีปัญหา"))</f>
        <v>#VALUE!</v>
      </c>
      <c r="J96" s="126" t="e">
        <f>IF(('ประเมิน 5 ด้าน นักเรียน'!L96+'ประเมิน 5 ด้านครูที่ปรึกษา'!L96+'ประเมิน 5 ด้านผู้ปกครอง'!L96)&lt;=15,"ปกติ",IF(('ประเมิน 5 ด้าน นักเรียน'!L96+'ประเมิน 5 ด้านครูที่ปรึกษา'!L96+'ประเมิน 5 ด้านผู้ปกครอง'!L96)&lt;=18,"เสี่ยง","มีปัญหา"))</f>
        <v>#VALUE!</v>
      </c>
      <c r="K96" s="126" t="e">
        <f>IF(('ประเมิน 5 ด้าน นักเรียน'!N96+'ประเมิน 5 ด้านครูที่ปรึกษา'!N96+'ประเมิน 5 ด้านผู้ปกครอง'!N96)&lt;=13,"ปกติ",IF(('ประเมิน 5 ด้าน นักเรียน'!N96+'ประเมิน 5 ด้านครูที่ปรึกษา'!N96+'ประเมิน 5 ด้านผู้ปกครอง'!N96)&lt;=10,"เสี่ยง","มีปัญหา"))</f>
        <v>#VALUE!</v>
      </c>
      <c r="L96" s="126" t="e">
        <f>IF(('ประเมิน 5 ด้าน นักเรียน'!P96+'ประเมิน 5 ด้านครูที่ปรึกษา'!P96+'ประเมิน 5 ด้านผู้ปกครอง'!P96)&lt;=46,"ปกติ",IF(('ประเมิน 5 ด้าน นักเรียน'!P96+'ประเมิน 5 ด้านครูที่ปรึกษา'!P96+'ประเมิน 5 ด้านผู้ปกครอง'!P96)&lt;=52,"เสี่ยง","มีปัญหา"))</f>
        <v>#VALUE!</v>
      </c>
      <c r="M96" s="126" t="e">
        <f>IF(('ประเมิน 5 ด้าน นักเรียน'!R96+'ประเมิน 5 ด้านครูที่ปรึกษา'!R96+'ประเมิน 5 ด้านผู้ปกครอง'!R96)&gt;12,"มีจุดแข็ง","ไม่มีจุดแข็ง")</f>
        <v>#VALUE!</v>
      </c>
    </row>
    <row r="97" spans="1:13" ht="21.95" customHeight="1" x14ac:dyDescent="0.5">
      <c r="A97" s="51" t="str">
        <f>นักเรียนประเมิน!A97</f>
        <v>94</v>
      </c>
      <c r="B97" s="51">
        <f>นักเรียนประเมิน!B97</f>
        <v>0</v>
      </c>
      <c r="C97" s="51">
        <f>นักเรียนประเมิน!C97</f>
        <v>0</v>
      </c>
      <c r="D97" s="52">
        <f>นักเรียนประเมิน!D97</f>
        <v>0</v>
      </c>
      <c r="E97" s="53">
        <f>นักเรียนประเมิน!E97</f>
        <v>0</v>
      </c>
      <c r="F97" s="54">
        <f>นักเรียนประเมิน!F97</f>
        <v>0</v>
      </c>
      <c r="G97" s="126" t="str">
        <f>ครูประเมินนักเรียน!G97</f>
        <v>หญิง</v>
      </c>
      <c r="H97" s="126" t="e">
        <f>IF(('ประเมิน 5 ด้าน นักเรียน'!H97+'ประเมิน 5 ด้านครูที่ปรึกษา'!H97+'ประเมิน 5 ด้านผู้ปกครอง'!H97)&lt;=11,"ปกติ",IF(('ประเมิน 5 ด้าน นักเรียน'!H97+'ประเมิน 5 ด้านครูที่ปรึกษา'!H97+'ประเมิน 5 ด้านผู้ปกครอง'!H97)&lt;=14,"เสี่ยง","มีปัญหา"))</f>
        <v>#VALUE!</v>
      </c>
      <c r="I97" s="126" t="e">
        <f>IF(('ประเมิน 5 ด้าน นักเรียน'!J97+'ประเมิน 5 ด้านครูที่ปรึกษา'!J97+'ประเมิน 5 ด้านผู้ปกครอง'!J97)&lt;=10,"ปกติ",IF(('ประเมิน 5 ด้าน นักเรียน'!J97+'ประเมิน 5 ด้านครูที่ปรึกษา'!J97+'ประเมิน 5 ด้านผู้ปกครอง'!J97)&lt;=13,"เสี่ยง","มีปัญหา"))</f>
        <v>#VALUE!</v>
      </c>
      <c r="J97" s="126" t="e">
        <f>IF(('ประเมิน 5 ด้าน นักเรียน'!L97+'ประเมิน 5 ด้านครูที่ปรึกษา'!L97+'ประเมิน 5 ด้านผู้ปกครอง'!L97)&lt;=15,"ปกติ",IF(('ประเมิน 5 ด้าน นักเรียน'!L97+'ประเมิน 5 ด้านครูที่ปรึกษา'!L97+'ประเมิน 5 ด้านผู้ปกครอง'!L97)&lt;=18,"เสี่ยง","มีปัญหา"))</f>
        <v>#VALUE!</v>
      </c>
      <c r="K97" s="126" t="e">
        <f>IF(('ประเมิน 5 ด้าน นักเรียน'!N97+'ประเมิน 5 ด้านครูที่ปรึกษา'!N97+'ประเมิน 5 ด้านผู้ปกครอง'!N97)&lt;=13,"ปกติ",IF(('ประเมิน 5 ด้าน นักเรียน'!N97+'ประเมิน 5 ด้านครูที่ปรึกษา'!N97+'ประเมิน 5 ด้านผู้ปกครอง'!N97)&lt;=10,"เสี่ยง","มีปัญหา"))</f>
        <v>#VALUE!</v>
      </c>
      <c r="L97" s="126" t="e">
        <f>IF(('ประเมิน 5 ด้าน นักเรียน'!P97+'ประเมิน 5 ด้านครูที่ปรึกษา'!P97+'ประเมิน 5 ด้านผู้ปกครอง'!P97)&lt;=46,"ปกติ",IF(('ประเมิน 5 ด้าน นักเรียน'!P97+'ประเมิน 5 ด้านครูที่ปรึกษา'!P97+'ประเมิน 5 ด้านผู้ปกครอง'!P97)&lt;=52,"เสี่ยง","มีปัญหา"))</f>
        <v>#VALUE!</v>
      </c>
      <c r="M97" s="126" t="e">
        <f>IF(('ประเมิน 5 ด้าน นักเรียน'!R97+'ประเมิน 5 ด้านครูที่ปรึกษา'!R97+'ประเมิน 5 ด้านผู้ปกครอง'!R97)&gt;12,"มีจุดแข็ง","ไม่มีจุดแข็ง")</f>
        <v>#VALUE!</v>
      </c>
    </row>
    <row r="98" spans="1:13" ht="21.95" customHeight="1" x14ac:dyDescent="0.5">
      <c r="A98" s="51" t="str">
        <f>นักเรียนประเมิน!A98</f>
        <v>95</v>
      </c>
      <c r="B98" s="51">
        <f>นักเรียนประเมิน!B98</f>
        <v>0</v>
      </c>
      <c r="C98" s="51">
        <f>นักเรียนประเมิน!C98</f>
        <v>0</v>
      </c>
      <c r="D98" s="52">
        <f>นักเรียนประเมิน!D98</f>
        <v>0</v>
      </c>
      <c r="E98" s="53">
        <f>นักเรียนประเมิน!E98</f>
        <v>0</v>
      </c>
      <c r="F98" s="54">
        <f>นักเรียนประเมิน!F98</f>
        <v>0</v>
      </c>
      <c r="G98" s="126" t="str">
        <f>ครูประเมินนักเรียน!G98</f>
        <v>หญิง</v>
      </c>
      <c r="H98" s="126" t="e">
        <f>IF(('ประเมิน 5 ด้าน นักเรียน'!H98+'ประเมิน 5 ด้านครูที่ปรึกษา'!H98+'ประเมิน 5 ด้านผู้ปกครอง'!H98)&lt;=11,"ปกติ",IF(('ประเมิน 5 ด้าน นักเรียน'!H98+'ประเมิน 5 ด้านครูที่ปรึกษา'!H98+'ประเมิน 5 ด้านผู้ปกครอง'!H98)&lt;=14,"เสี่ยง","มีปัญหา"))</f>
        <v>#VALUE!</v>
      </c>
      <c r="I98" s="126" t="e">
        <f>IF(('ประเมิน 5 ด้าน นักเรียน'!J98+'ประเมิน 5 ด้านครูที่ปรึกษา'!J98+'ประเมิน 5 ด้านผู้ปกครอง'!J98)&lt;=10,"ปกติ",IF(('ประเมิน 5 ด้าน นักเรียน'!J98+'ประเมิน 5 ด้านครูที่ปรึกษา'!J98+'ประเมิน 5 ด้านผู้ปกครอง'!J98)&lt;=13,"เสี่ยง","มีปัญหา"))</f>
        <v>#VALUE!</v>
      </c>
      <c r="J98" s="126" t="e">
        <f>IF(('ประเมิน 5 ด้าน นักเรียน'!L98+'ประเมิน 5 ด้านครูที่ปรึกษา'!L98+'ประเมิน 5 ด้านผู้ปกครอง'!L98)&lt;=15,"ปกติ",IF(('ประเมิน 5 ด้าน นักเรียน'!L98+'ประเมิน 5 ด้านครูที่ปรึกษา'!L98+'ประเมิน 5 ด้านผู้ปกครอง'!L98)&lt;=18,"เสี่ยง","มีปัญหา"))</f>
        <v>#VALUE!</v>
      </c>
      <c r="K98" s="126" t="e">
        <f>IF(('ประเมิน 5 ด้าน นักเรียน'!N98+'ประเมิน 5 ด้านครูที่ปรึกษา'!N98+'ประเมิน 5 ด้านผู้ปกครอง'!N98)&lt;=13,"ปกติ",IF(('ประเมิน 5 ด้าน นักเรียน'!N98+'ประเมิน 5 ด้านครูที่ปรึกษา'!N98+'ประเมิน 5 ด้านผู้ปกครอง'!N98)&lt;=10,"เสี่ยง","มีปัญหา"))</f>
        <v>#VALUE!</v>
      </c>
      <c r="L98" s="126" t="e">
        <f>IF(('ประเมิน 5 ด้าน นักเรียน'!P98+'ประเมิน 5 ด้านครูที่ปรึกษา'!P98+'ประเมิน 5 ด้านผู้ปกครอง'!P98)&lt;=46,"ปกติ",IF(('ประเมิน 5 ด้าน นักเรียน'!P98+'ประเมิน 5 ด้านครูที่ปรึกษา'!P98+'ประเมิน 5 ด้านผู้ปกครอง'!P98)&lt;=52,"เสี่ยง","มีปัญหา"))</f>
        <v>#VALUE!</v>
      </c>
      <c r="M98" s="126" t="e">
        <f>IF(('ประเมิน 5 ด้าน นักเรียน'!R98+'ประเมิน 5 ด้านครูที่ปรึกษา'!R98+'ประเมิน 5 ด้านผู้ปกครอง'!R98)&gt;12,"มีจุดแข็ง","ไม่มีจุดแข็ง")</f>
        <v>#VALUE!</v>
      </c>
    </row>
    <row r="99" spans="1:13" ht="21.95" customHeight="1" x14ac:dyDescent="0.5">
      <c r="A99" s="51" t="str">
        <f>นักเรียนประเมิน!A99</f>
        <v>96</v>
      </c>
      <c r="B99" s="51">
        <f>นักเรียนประเมิน!B99</f>
        <v>0</v>
      </c>
      <c r="C99" s="51">
        <f>นักเรียนประเมิน!C99</f>
        <v>0</v>
      </c>
      <c r="D99" s="52">
        <f>นักเรียนประเมิน!D99</f>
        <v>0</v>
      </c>
      <c r="E99" s="53">
        <f>นักเรียนประเมิน!E99</f>
        <v>0</v>
      </c>
      <c r="F99" s="54">
        <f>นักเรียนประเมิน!F99</f>
        <v>0</v>
      </c>
      <c r="G99" s="126" t="str">
        <f>ครูประเมินนักเรียน!G99</f>
        <v>หญิง</v>
      </c>
      <c r="H99" s="126" t="e">
        <f>IF(('ประเมิน 5 ด้าน นักเรียน'!H99+'ประเมิน 5 ด้านครูที่ปรึกษา'!H99+'ประเมิน 5 ด้านผู้ปกครอง'!H99)&lt;=11,"ปกติ",IF(('ประเมิน 5 ด้าน นักเรียน'!H99+'ประเมิน 5 ด้านครูที่ปรึกษา'!H99+'ประเมิน 5 ด้านผู้ปกครอง'!H99)&lt;=14,"เสี่ยง","มีปัญหา"))</f>
        <v>#VALUE!</v>
      </c>
      <c r="I99" s="126" t="e">
        <f>IF(('ประเมิน 5 ด้าน นักเรียน'!J99+'ประเมิน 5 ด้านครูที่ปรึกษา'!J99+'ประเมิน 5 ด้านผู้ปกครอง'!J99)&lt;=10,"ปกติ",IF(('ประเมิน 5 ด้าน นักเรียน'!J99+'ประเมิน 5 ด้านครูที่ปรึกษา'!J99+'ประเมิน 5 ด้านผู้ปกครอง'!J99)&lt;=13,"เสี่ยง","มีปัญหา"))</f>
        <v>#VALUE!</v>
      </c>
      <c r="J99" s="126" t="e">
        <f>IF(('ประเมิน 5 ด้าน นักเรียน'!L99+'ประเมิน 5 ด้านครูที่ปรึกษา'!L99+'ประเมิน 5 ด้านผู้ปกครอง'!L99)&lt;=15,"ปกติ",IF(('ประเมิน 5 ด้าน นักเรียน'!L99+'ประเมิน 5 ด้านครูที่ปรึกษา'!L99+'ประเมิน 5 ด้านผู้ปกครอง'!L99)&lt;=18,"เสี่ยง","มีปัญหา"))</f>
        <v>#VALUE!</v>
      </c>
      <c r="K99" s="126" t="e">
        <f>IF(('ประเมิน 5 ด้าน นักเรียน'!N99+'ประเมิน 5 ด้านครูที่ปรึกษา'!N99+'ประเมิน 5 ด้านผู้ปกครอง'!N99)&lt;=13,"ปกติ",IF(('ประเมิน 5 ด้าน นักเรียน'!N99+'ประเมิน 5 ด้านครูที่ปรึกษา'!N99+'ประเมิน 5 ด้านผู้ปกครอง'!N99)&lt;=10,"เสี่ยง","มีปัญหา"))</f>
        <v>#VALUE!</v>
      </c>
      <c r="L99" s="126" t="e">
        <f>IF(('ประเมิน 5 ด้าน นักเรียน'!P99+'ประเมิน 5 ด้านครูที่ปรึกษา'!P99+'ประเมิน 5 ด้านผู้ปกครอง'!P99)&lt;=46,"ปกติ",IF(('ประเมิน 5 ด้าน นักเรียน'!P99+'ประเมิน 5 ด้านครูที่ปรึกษา'!P99+'ประเมิน 5 ด้านผู้ปกครอง'!P99)&lt;=52,"เสี่ยง","มีปัญหา"))</f>
        <v>#VALUE!</v>
      </c>
      <c r="M99" s="126" t="e">
        <f>IF(('ประเมิน 5 ด้าน นักเรียน'!R99+'ประเมิน 5 ด้านครูที่ปรึกษา'!R99+'ประเมิน 5 ด้านผู้ปกครอง'!R99)&gt;12,"มีจุดแข็ง","ไม่มีจุดแข็ง")</f>
        <v>#VALUE!</v>
      </c>
    </row>
    <row r="100" spans="1:13" ht="21.95" customHeight="1" x14ac:dyDescent="0.5">
      <c r="A100" s="51" t="str">
        <f>นักเรียนประเมิน!A100</f>
        <v>97</v>
      </c>
      <c r="B100" s="51">
        <f>นักเรียนประเมิน!B100</f>
        <v>0</v>
      </c>
      <c r="C100" s="51">
        <f>นักเรียนประเมิน!C100</f>
        <v>0</v>
      </c>
      <c r="D100" s="52">
        <f>นักเรียนประเมิน!D100</f>
        <v>0</v>
      </c>
      <c r="E100" s="53">
        <f>นักเรียนประเมิน!E100</f>
        <v>0</v>
      </c>
      <c r="F100" s="54">
        <f>นักเรียนประเมิน!F100</f>
        <v>0</v>
      </c>
      <c r="G100" s="126" t="str">
        <f>ครูประเมินนักเรียน!G100</f>
        <v>หญิง</v>
      </c>
      <c r="H100" s="126" t="e">
        <f>IF(('ประเมิน 5 ด้าน นักเรียน'!H100+'ประเมิน 5 ด้านครูที่ปรึกษา'!H100+'ประเมิน 5 ด้านผู้ปกครอง'!H100)&lt;=11,"ปกติ",IF(('ประเมิน 5 ด้าน นักเรียน'!H100+'ประเมิน 5 ด้านครูที่ปรึกษา'!H100+'ประเมิน 5 ด้านผู้ปกครอง'!H100)&lt;=14,"เสี่ยง","มีปัญหา"))</f>
        <v>#VALUE!</v>
      </c>
      <c r="I100" s="126" t="e">
        <f>IF(('ประเมิน 5 ด้าน นักเรียน'!J100+'ประเมิน 5 ด้านครูที่ปรึกษา'!J100+'ประเมิน 5 ด้านผู้ปกครอง'!J100)&lt;=10,"ปกติ",IF(('ประเมิน 5 ด้าน นักเรียน'!J100+'ประเมิน 5 ด้านครูที่ปรึกษา'!J100+'ประเมิน 5 ด้านผู้ปกครอง'!J100)&lt;=13,"เสี่ยง","มีปัญหา"))</f>
        <v>#VALUE!</v>
      </c>
      <c r="J100" s="126" t="e">
        <f>IF(('ประเมิน 5 ด้าน นักเรียน'!L100+'ประเมิน 5 ด้านครูที่ปรึกษา'!L100+'ประเมิน 5 ด้านผู้ปกครอง'!L100)&lt;=15,"ปกติ",IF(('ประเมิน 5 ด้าน นักเรียน'!L100+'ประเมิน 5 ด้านครูที่ปรึกษา'!L100+'ประเมิน 5 ด้านผู้ปกครอง'!L100)&lt;=18,"เสี่ยง","มีปัญหา"))</f>
        <v>#VALUE!</v>
      </c>
      <c r="K100" s="126" t="e">
        <f>IF(('ประเมิน 5 ด้าน นักเรียน'!N100+'ประเมิน 5 ด้านครูที่ปรึกษา'!N100+'ประเมิน 5 ด้านผู้ปกครอง'!N100)&lt;=13,"ปกติ",IF(('ประเมิน 5 ด้าน นักเรียน'!N100+'ประเมิน 5 ด้านครูที่ปรึกษา'!N100+'ประเมิน 5 ด้านผู้ปกครอง'!N100)&lt;=10,"เสี่ยง","มีปัญหา"))</f>
        <v>#VALUE!</v>
      </c>
      <c r="L100" s="126" t="e">
        <f>IF(('ประเมิน 5 ด้าน นักเรียน'!P100+'ประเมิน 5 ด้านครูที่ปรึกษา'!P100+'ประเมิน 5 ด้านผู้ปกครอง'!P100)&lt;=46,"ปกติ",IF(('ประเมิน 5 ด้าน นักเรียน'!P100+'ประเมิน 5 ด้านครูที่ปรึกษา'!P100+'ประเมิน 5 ด้านผู้ปกครอง'!P100)&lt;=52,"เสี่ยง","มีปัญหา"))</f>
        <v>#VALUE!</v>
      </c>
      <c r="M100" s="126" t="e">
        <f>IF(('ประเมิน 5 ด้าน นักเรียน'!R100+'ประเมิน 5 ด้านครูที่ปรึกษา'!R100+'ประเมิน 5 ด้านผู้ปกครอง'!R100)&gt;12,"มีจุดแข็ง","ไม่มีจุดแข็ง")</f>
        <v>#VALUE!</v>
      </c>
    </row>
    <row r="101" spans="1:13" ht="21.95" customHeight="1" x14ac:dyDescent="0.5">
      <c r="A101" s="51" t="str">
        <f>นักเรียนประเมิน!A101</f>
        <v>98</v>
      </c>
      <c r="B101" s="51">
        <f>นักเรียนประเมิน!B101</f>
        <v>0</v>
      </c>
      <c r="C101" s="51">
        <f>นักเรียนประเมิน!C101</f>
        <v>0</v>
      </c>
      <c r="D101" s="52">
        <f>นักเรียนประเมิน!D101</f>
        <v>0</v>
      </c>
      <c r="E101" s="53">
        <f>นักเรียนประเมิน!E101</f>
        <v>0</v>
      </c>
      <c r="F101" s="54">
        <f>นักเรียนประเมิน!F101</f>
        <v>0</v>
      </c>
      <c r="G101" s="126" t="str">
        <f>ครูประเมินนักเรียน!G101</f>
        <v>หญิง</v>
      </c>
      <c r="H101" s="126" t="e">
        <f>IF(('ประเมิน 5 ด้าน นักเรียน'!H101+'ประเมิน 5 ด้านครูที่ปรึกษา'!H101+'ประเมิน 5 ด้านผู้ปกครอง'!H101)&lt;=11,"ปกติ",IF(('ประเมิน 5 ด้าน นักเรียน'!H101+'ประเมิน 5 ด้านครูที่ปรึกษา'!H101+'ประเมิน 5 ด้านผู้ปกครอง'!H101)&lt;=14,"เสี่ยง","มีปัญหา"))</f>
        <v>#VALUE!</v>
      </c>
      <c r="I101" s="126" t="e">
        <f>IF(('ประเมิน 5 ด้าน นักเรียน'!J101+'ประเมิน 5 ด้านครูที่ปรึกษา'!J101+'ประเมิน 5 ด้านผู้ปกครอง'!J101)&lt;=10,"ปกติ",IF(('ประเมิน 5 ด้าน นักเรียน'!J101+'ประเมิน 5 ด้านครูที่ปรึกษา'!J101+'ประเมิน 5 ด้านผู้ปกครอง'!J101)&lt;=13,"เสี่ยง","มีปัญหา"))</f>
        <v>#VALUE!</v>
      </c>
      <c r="J101" s="126" t="e">
        <f>IF(('ประเมิน 5 ด้าน นักเรียน'!L101+'ประเมิน 5 ด้านครูที่ปรึกษา'!L101+'ประเมิน 5 ด้านผู้ปกครอง'!L101)&lt;=15,"ปกติ",IF(('ประเมิน 5 ด้าน นักเรียน'!L101+'ประเมิน 5 ด้านครูที่ปรึกษา'!L101+'ประเมิน 5 ด้านผู้ปกครอง'!L101)&lt;=18,"เสี่ยง","มีปัญหา"))</f>
        <v>#VALUE!</v>
      </c>
      <c r="K101" s="126" t="e">
        <f>IF(('ประเมิน 5 ด้าน นักเรียน'!N101+'ประเมิน 5 ด้านครูที่ปรึกษา'!N101+'ประเมิน 5 ด้านผู้ปกครอง'!N101)&lt;=13,"ปกติ",IF(('ประเมิน 5 ด้าน นักเรียน'!N101+'ประเมิน 5 ด้านครูที่ปรึกษา'!N101+'ประเมิน 5 ด้านผู้ปกครอง'!N101)&lt;=10,"เสี่ยง","มีปัญหา"))</f>
        <v>#VALUE!</v>
      </c>
      <c r="L101" s="126" t="e">
        <f>IF(('ประเมิน 5 ด้าน นักเรียน'!P101+'ประเมิน 5 ด้านครูที่ปรึกษา'!P101+'ประเมิน 5 ด้านผู้ปกครอง'!P101)&lt;=46,"ปกติ",IF(('ประเมิน 5 ด้าน นักเรียน'!P101+'ประเมิน 5 ด้านครูที่ปรึกษา'!P101+'ประเมิน 5 ด้านผู้ปกครอง'!P101)&lt;=52,"เสี่ยง","มีปัญหา"))</f>
        <v>#VALUE!</v>
      </c>
      <c r="M101" s="126" t="e">
        <f>IF(('ประเมิน 5 ด้าน นักเรียน'!R101+'ประเมิน 5 ด้านครูที่ปรึกษา'!R101+'ประเมิน 5 ด้านผู้ปกครอง'!R101)&gt;12,"มีจุดแข็ง","ไม่มีจุดแข็ง")</f>
        <v>#VALUE!</v>
      </c>
    </row>
    <row r="102" spans="1:13" ht="21.95" customHeight="1" x14ac:dyDescent="0.5">
      <c r="A102" s="51" t="str">
        <f>นักเรียนประเมิน!A102</f>
        <v>99</v>
      </c>
      <c r="B102" s="51">
        <f>นักเรียนประเมิน!B102</f>
        <v>0</v>
      </c>
      <c r="C102" s="51">
        <f>นักเรียนประเมิน!C102</f>
        <v>0</v>
      </c>
      <c r="D102" s="52">
        <f>นักเรียนประเมิน!D102</f>
        <v>0</v>
      </c>
      <c r="E102" s="53">
        <f>นักเรียนประเมิน!E102</f>
        <v>0</v>
      </c>
      <c r="F102" s="54">
        <f>นักเรียนประเมิน!F102</f>
        <v>0</v>
      </c>
      <c r="G102" s="126" t="str">
        <f>ครูประเมินนักเรียน!G102</f>
        <v>หญิง</v>
      </c>
      <c r="H102" s="126" t="e">
        <f>IF(('ประเมิน 5 ด้าน นักเรียน'!H102+'ประเมิน 5 ด้านครูที่ปรึกษา'!H102+'ประเมิน 5 ด้านผู้ปกครอง'!H102)&lt;=11,"ปกติ",IF(('ประเมิน 5 ด้าน นักเรียน'!H102+'ประเมิน 5 ด้านครูที่ปรึกษา'!H102+'ประเมิน 5 ด้านผู้ปกครอง'!H102)&lt;=14,"เสี่ยง","มีปัญหา"))</f>
        <v>#VALUE!</v>
      </c>
      <c r="I102" s="126" t="e">
        <f>IF(('ประเมิน 5 ด้าน นักเรียน'!J102+'ประเมิน 5 ด้านครูที่ปรึกษา'!J102+'ประเมิน 5 ด้านผู้ปกครอง'!J102)&lt;=10,"ปกติ",IF(('ประเมิน 5 ด้าน นักเรียน'!J102+'ประเมิน 5 ด้านครูที่ปรึกษา'!J102+'ประเมิน 5 ด้านผู้ปกครอง'!J102)&lt;=13,"เสี่ยง","มีปัญหา"))</f>
        <v>#VALUE!</v>
      </c>
      <c r="J102" s="126" t="e">
        <f>IF(('ประเมิน 5 ด้าน นักเรียน'!L102+'ประเมิน 5 ด้านครูที่ปรึกษา'!L102+'ประเมิน 5 ด้านผู้ปกครอง'!L102)&lt;=15,"ปกติ",IF(('ประเมิน 5 ด้าน นักเรียน'!L102+'ประเมิน 5 ด้านครูที่ปรึกษา'!L102+'ประเมิน 5 ด้านผู้ปกครอง'!L102)&lt;=18,"เสี่ยง","มีปัญหา"))</f>
        <v>#VALUE!</v>
      </c>
      <c r="K102" s="126" t="e">
        <f>IF(('ประเมิน 5 ด้าน นักเรียน'!N102+'ประเมิน 5 ด้านครูที่ปรึกษา'!N102+'ประเมิน 5 ด้านผู้ปกครอง'!N102)&lt;=13,"ปกติ",IF(('ประเมิน 5 ด้าน นักเรียน'!N102+'ประเมิน 5 ด้านครูที่ปรึกษา'!N102+'ประเมิน 5 ด้านผู้ปกครอง'!N102)&lt;=10,"เสี่ยง","มีปัญหา"))</f>
        <v>#VALUE!</v>
      </c>
      <c r="L102" s="126" t="e">
        <f>IF(('ประเมิน 5 ด้าน นักเรียน'!P102+'ประเมิน 5 ด้านครูที่ปรึกษา'!P102+'ประเมิน 5 ด้านผู้ปกครอง'!P102)&lt;=46,"ปกติ",IF(('ประเมิน 5 ด้าน นักเรียน'!P102+'ประเมิน 5 ด้านครูที่ปรึกษา'!P102+'ประเมิน 5 ด้านผู้ปกครอง'!P102)&lt;=52,"เสี่ยง","มีปัญหา"))</f>
        <v>#VALUE!</v>
      </c>
      <c r="M102" s="126" t="e">
        <f>IF(('ประเมิน 5 ด้าน นักเรียน'!R102+'ประเมิน 5 ด้านครูที่ปรึกษา'!R102+'ประเมิน 5 ด้านผู้ปกครอง'!R102)&gt;12,"มีจุดแข็ง","ไม่มีจุดแข็ง")</f>
        <v>#VALUE!</v>
      </c>
    </row>
    <row r="103" spans="1:13" ht="21.95" customHeight="1" x14ac:dyDescent="0.5">
      <c r="A103" s="51" t="str">
        <f>นักเรียนประเมิน!A103</f>
        <v>100</v>
      </c>
      <c r="B103" s="51">
        <f>นักเรียนประเมิน!B103</f>
        <v>0</v>
      </c>
      <c r="C103" s="51">
        <f>นักเรียนประเมิน!C103</f>
        <v>0</v>
      </c>
      <c r="D103" s="52">
        <f>นักเรียนประเมิน!D103</f>
        <v>0</v>
      </c>
      <c r="E103" s="53">
        <f>นักเรียนประเมิน!E103</f>
        <v>0</v>
      </c>
      <c r="F103" s="54">
        <f>นักเรียนประเมิน!F103</f>
        <v>0</v>
      </c>
      <c r="G103" s="126" t="str">
        <f>ครูประเมินนักเรียน!G103</f>
        <v>หญิง</v>
      </c>
      <c r="H103" s="126" t="e">
        <f>IF(('ประเมิน 5 ด้าน นักเรียน'!H103+'ประเมิน 5 ด้านครูที่ปรึกษา'!H103+'ประเมิน 5 ด้านผู้ปกครอง'!H103)&lt;=11,"ปกติ",IF(('ประเมิน 5 ด้าน นักเรียน'!H103+'ประเมิน 5 ด้านครูที่ปรึกษา'!H103+'ประเมิน 5 ด้านผู้ปกครอง'!H103)&lt;=14,"เสี่ยง","มีปัญหา"))</f>
        <v>#VALUE!</v>
      </c>
      <c r="I103" s="126" t="e">
        <f>IF(('ประเมิน 5 ด้าน นักเรียน'!J103+'ประเมิน 5 ด้านครูที่ปรึกษา'!J103+'ประเมิน 5 ด้านผู้ปกครอง'!J103)&lt;=10,"ปกติ",IF(('ประเมิน 5 ด้าน นักเรียน'!J103+'ประเมิน 5 ด้านครูที่ปรึกษา'!J103+'ประเมิน 5 ด้านผู้ปกครอง'!J103)&lt;=13,"เสี่ยง","มีปัญหา"))</f>
        <v>#VALUE!</v>
      </c>
      <c r="J103" s="126" t="e">
        <f>IF(('ประเมิน 5 ด้าน นักเรียน'!L103+'ประเมิน 5 ด้านครูที่ปรึกษา'!L103+'ประเมิน 5 ด้านผู้ปกครอง'!L103)&lt;=15,"ปกติ",IF(('ประเมิน 5 ด้าน นักเรียน'!L103+'ประเมิน 5 ด้านครูที่ปรึกษา'!L103+'ประเมิน 5 ด้านผู้ปกครอง'!L103)&lt;=18,"เสี่ยง","มีปัญหา"))</f>
        <v>#VALUE!</v>
      </c>
      <c r="K103" s="126" t="e">
        <f>IF(('ประเมิน 5 ด้าน นักเรียน'!N103+'ประเมิน 5 ด้านครูที่ปรึกษา'!N103+'ประเมิน 5 ด้านผู้ปกครอง'!N103)&lt;=13,"ปกติ",IF(('ประเมิน 5 ด้าน นักเรียน'!N103+'ประเมิน 5 ด้านครูที่ปรึกษา'!N103+'ประเมิน 5 ด้านผู้ปกครอง'!N103)&lt;=10,"เสี่ยง","มีปัญหา"))</f>
        <v>#VALUE!</v>
      </c>
      <c r="L103" s="126" t="e">
        <f>IF(('ประเมิน 5 ด้าน นักเรียน'!P103+'ประเมิน 5 ด้านครูที่ปรึกษา'!P103+'ประเมิน 5 ด้านผู้ปกครอง'!P103)&lt;=46,"ปกติ",IF(('ประเมิน 5 ด้าน นักเรียน'!P103+'ประเมิน 5 ด้านครูที่ปรึกษา'!P103+'ประเมิน 5 ด้านผู้ปกครอง'!P103)&lt;=52,"เสี่ยง","มีปัญหา"))</f>
        <v>#VALUE!</v>
      </c>
      <c r="M103" s="126" t="e">
        <f>IF(('ประเมิน 5 ด้าน นักเรียน'!R103+'ประเมิน 5 ด้านครูที่ปรึกษา'!R103+'ประเมิน 5 ด้านผู้ปกครอง'!R103)&gt;12,"มีจุดแข็ง","ไม่มีจุดแข็ง")</f>
        <v>#VALUE!</v>
      </c>
    </row>
    <row r="104" spans="1:13" ht="21.95" customHeight="1" x14ac:dyDescent="0.5">
      <c r="A104" s="51" t="str">
        <f>นักเรียนประเมิน!A104</f>
        <v>101</v>
      </c>
      <c r="B104" s="51">
        <f>นักเรียนประเมิน!B104</f>
        <v>0</v>
      </c>
      <c r="C104" s="51">
        <f>นักเรียนประเมิน!C104</f>
        <v>0</v>
      </c>
      <c r="D104" s="52">
        <f>นักเรียนประเมิน!D104</f>
        <v>0</v>
      </c>
      <c r="E104" s="53">
        <f>นักเรียนประเมิน!E104</f>
        <v>0</v>
      </c>
      <c r="F104" s="54">
        <f>นักเรียนประเมิน!F104</f>
        <v>0</v>
      </c>
      <c r="G104" s="126" t="str">
        <f>ครูประเมินนักเรียน!G104</f>
        <v>หญิง</v>
      </c>
      <c r="H104" s="126" t="e">
        <f>IF(('ประเมิน 5 ด้าน นักเรียน'!H104+'ประเมิน 5 ด้านครูที่ปรึกษา'!H104+'ประเมิน 5 ด้านผู้ปกครอง'!H104)&lt;=11,"ปกติ",IF(('ประเมิน 5 ด้าน นักเรียน'!H104+'ประเมิน 5 ด้านครูที่ปรึกษา'!H104+'ประเมิน 5 ด้านผู้ปกครอง'!H104)&lt;=14,"เสี่ยง","มีปัญหา"))</f>
        <v>#VALUE!</v>
      </c>
      <c r="I104" s="126" t="e">
        <f>IF(('ประเมิน 5 ด้าน นักเรียน'!J104+'ประเมิน 5 ด้านครูที่ปรึกษา'!J104+'ประเมิน 5 ด้านผู้ปกครอง'!J104)&lt;=10,"ปกติ",IF(('ประเมิน 5 ด้าน นักเรียน'!J104+'ประเมิน 5 ด้านครูที่ปรึกษา'!J104+'ประเมิน 5 ด้านผู้ปกครอง'!J104)&lt;=13,"เสี่ยง","มีปัญหา"))</f>
        <v>#VALUE!</v>
      </c>
      <c r="J104" s="126" t="e">
        <f>IF(('ประเมิน 5 ด้าน นักเรียน'!L104+'ประเมิน 5 ด้านครูที่ปรึกษา'!L104+'ประเมิน 5 ด้านผู้ปกครอง'!L104)&lt;=15,"ปกติ",IF(('ประเมิน 5 ด้าน นักเรียน'!L104+'ประเมิน 5 ด้านครูที่ปรึกษา'!L104+'ประเมิน 5 ด้านผู้ปกครอง'!L104)&lt;=18,"เสี่ยง","มีปัญหา"))</f>
        <v>#VALUE!</v>
      </c>
      <c r="K104" s="126" t="e">
        <f>IF(('ประเมิน 5 ด้าน นักเรียน'!N104+'ประเมิน 5 ด้านครูที่ปรึกษา'!N104+'ประเมิน 5 ด้านผู้ปกครอง'!N104)&lt;=13,"ปกติ",IF(('ประเมิน 5 ด้าน นักเรียน'!N104+'ประเมิน 5 ด้านครูที่ปรึกษา'!N104+'ประเมิน 5 ด้านผู้ปกครอง'!N104)&lt;=10,"เสี่ยง","มีปัญหา"))</f>
        <v>#VALUE!</v>
      </c>
      <c r="L104" s="126" t="e">
        <f>IF(('ประเมิน 5 ด้าน นักเรียน'!P104+'ประเมิน 5 ด้านครูที่ปรึกษา'!P104+'ประเมิน 5 ด้านผู้ปกครอง'!P104)&lt;=46,"ปกติ",IF(('ประเมิน 5 ด้าน นักเรียน'!P104+'ประเมิน 5 ด้านครูที่ปรึกษา'!P104+'ประเมิน 5 ด้านผู้ปกครอง'!P104)&lt;=52,"เสี่ยง","มีปัญหา"))</f>
        <v>#VALUE!</v>
      </c>
      <c r="M104" s="126" t="e">
        <f>IF(('ประเมิน 5 ด้าน นักเรียน'!R104+'ประเมิน 5 ด้านครูที่ปรึกษา'!R104+'ประเมิน 5 ด้านผู้ปกครอง'!R104)&gt;12,"มีจุดแข็ง","ไม่มีจุดแข็ง")</f>
        <v>#VALUE!</v>
      </c>
    </row>
    <row r="105" spans="1:13" ht="21.95" customHeight="1" x14ac:dyDescent="0.5">
      <c r="A105" s="51" t="str">
        <f>นักเรียนประเมิน!A105</f>
        <v>102</v>
      </c>
      <c r="B105" s="51">
        <f>นักเรียนประเมิน!B105</f>
        <v>0</v>
      </c>
      <c r="C105" s="51">
        <f>นักเรียนประเมิน!C105</f>
        <v>0</v>
      </c>
      <c r="D105" s="52">
        <f>นักเรียนประเมิน!D105</f>
        <v>0</v>
      </c>
      <c r="E105" s="53">
        <f>นักเรียนประเมิน!E105</f>
        <v>0</v>
      </c>
      <c r="F105" s="54">
        <f>นักเรียนประเมิน!F105</f>
        <v>0</v>
      </c>
      <c r="G105" s="126" t="str">
        <f>ครูประเมินนักเรียน!G105</f>
        <v>หญิง</v>
      </c>
      <c r="H105" s="126" t="e">
        <f>IF(('ประเมิน 5 ด้าน นักเรียน'!H105+'ประเมิน 5 ด้านครูที่ปรึกษา'!H105+'ประเมิน 5 ด้านผู้ปกครอง'!H105)&lt;=11,"ปกติ",IF(('ประเมิน 5 ด้าน นักเรียน'!H105+'ประเมิน 5 ด้านครูที่ปรึกษา'!H105+'ประเมิน 5 ด้านผู้ปกครอง'!H105)&lt;=14,"เสี่ยง","มีปัญหา"))</f>
        <v>#VALUE!</v>
      </c>
      <c r="I105" s="126" t="e">
        <f>IF(('ประเมิน 5 ด้าน นักเรียน'!J105+'ประเมิน 5 ด้านครูที่ปรึกษา'!J105+'ประเมิน 5 ด้านผู้ปกครอง'!J105)&lt;=10,"ปกติ",IF(('ประเมิน 5 ด้าน นักเรียน'!J105+'ประเมิน 5 ด้านครูที่ปรึกษา'!J105+'ประเมิน 5 ด้านผู้ปกครอง'!J105)&lt;=13,"เสี่ยง","มีปัญหา"))</f>
        <v>#VALUE!</v>
      </c>
      <c r="J105" s="126" t="e">
        <f>IF(('ประเมิน 5 ด้าน นักเรียน'!L105+'ประเมิน 5 ด้านครูที่ปรึกษา'!L105+'ประเมิน 5 ด้านผู้ปกครอง'!L105)&lt;=15,"ปกติ",IF(('ประเมิน 5 ด้าน นักเรียน'!L105+'ประเมิน 5 ด้านครูที่ปรึกษา'!L105+'ประเมิน 5 ด้านผู้ปกครอง'!L105)&lt;=18,"เสี่ยง","มีปัญหา"))</f>
        <v>#VALUE!</v>
      </c>
      <c r="K105" s="126" t="e">
        <f>IF(('ประเมิน 5 ด้าน นักเรียน'!N105+'ประเมิน 5 ด้านครูที่ปรึกษา'!N105+'ประเมิน 5 ด้านผู้ปกครอง'!N105)&lt;=13,"ปกติ",IF(('ประเมิน 5 ด้าน นักเรียน'!N105+'ประเมิน 5 ด้านครูที่ปรึกษา'!N105+'ประเมิน 5 ด้านผู้ปกครอง'!N105)&lt;=10,"เสี่ยง","มีปัญหา"))</f>
        <v>#VALUE!</v>
      </c>
      <c r="L105" s="126" t="e">
        <f>IF(('ประเมิน 5 ด้าน นักเรียน'!P105+'ประเมิน 5 ด้านครูที่ปรึกษา'!P105+'ประเมิน 5 ด้านผู้ปกครอง'!P105)&lt;=46,"ปกติ",IF(('ประเมิน 5 ด้าน นักเรียน'!P105+'ประเมิน 5 ด้านครูที่ปรึกษา'!P105+'ประเมิน 5 ด้านผู้ปกครอง'!P105)&lt;=52,"เสี่ยง","มีปัญหา"))</f>
        <v>#VALUE!</v>
      </c>
      <c r="M105" s="126" t="e">
        <f>IF(('ประเมิน 5 ด้าน นักเรียน'!R105+'ประเมิน 5 ด้านครูที่ปรึกษา'!R105+'ประเมิน 5 ด้านผู้ปกครอง'!R105)&gt;12,"มีจุดแข็ง","ไม่มีจุดแข็ง")</f>
        <v>#VALUE!</v>
      </c>
    </row>
    <row r="106" spans="1:13" ht="21.95" customHeight="1" x14ac:dyDescent="0.5">
      <c r="A106" s="51" t="str">
        <f>นักเรียนประเมิน!A106</f>
        <v>103</v>
      </c>
      <c r="B106" s="51">
        <f>นักเรียนประเมิน!B106</f>
        <v>0</v>
      </c>
      <c r="C106" s="51">
        <f>นักเรียนประเมิน!C106</f>
        <v>0</v>
      </c>
      <c r="D106" s="52">
        <f>นักเรียนประเมิน!D106</f>
        <v>0</v>
      </c>
      <c r="E106" s="53">
        <f>นักเรียนประเมิน!E106</f>
        <v>0</v>
      </c>
      <c r="F106" s="54">
        <f>นักเรียนประเมิน!F106</f>
        <v>0</v>
      </c>
      <c r="G106" s="126" t="str">
        <f>ครูประเมินนักเรียน!G106</f>
        <v>หญิง</v>
      </c>
      <c r="H106" s="126" t="e">
        <f>IF(('ประเมิน 5 ด้าน นักเรียน'!H106+'ประเมิน 5 ด้านครูที่ปรึกษา'!H106+'ประเมิน 5 ด้านผู้ปกครอง'!H106)&lt;=11,"ปกติ",IF(('ประเมิน 5 ด้าน นักเรียน'!H106+'ประเมิน 5 ด้านครูที่ปรึกษา'!H106+'ประเมิน 5 ด้านผู้ปกครอง'!H106)&lt;=14,"เสี่ยง","มีปัญหา"))</f>
        <v>#VALUE!</v>
      </c>
      <c r="I106" s="126" t="e">
        <f>IF(('ประเมิน 5 ด้าน นักเรียน'!J106+'ประเมิน 5 ด้านครูที่ปรึกษา'!J106+'ประเมิน 5 ด้านผู้ปกครอง'!J106)&lt;=10,"ปกติ",IF(('ประเมิน 5 ด้าน นักเรียน'!J106+'ประเมิน 5 ด้านครูที่ปรึกษา'!J106+'ประเมิน 5 ด้านผู้ปกครอง'!J106)&lt;=13,"เสี่ยง","มีปัญหา"))</f>
        <v>#VALUE!</v>
      </c>
      <c r="J106" s="126" t="e">
        <f>IF(('ประเมิน 5 ด้าน นักเรียน'!L106+'ประเมิน 5 ด้านครูที่ปรึกษา'!L106+'ประเมิน 5 ด้านผู้ปกครอง'!L106)&lt;=15,"ปกติ",IF(('ประเมิน 5 ด้าน นักเรียน'!L106+'ประเมิน 5 ด้านครูที่ปรึกษา'!L106+'ประเมิน 5 ด้านผู้ปกครอง'!L106)&lt;=18,"เสี่ยง","มีปัญหา"))</f>
        <v>#VALUE!</v>
      </c>
      <c r="K106" s="126" t="e">
        <f>IF(('ประเมิน 5 ด้าน นักเรียน'!N106+'ประเมิน 5 ด้านครูที่ปรึกษา'!N106+'ประเมิน 5 ด้านผู้ปกครอง'!N106)&lt;=13,"ปกติ",IF(('ประเมิน 5 ด้าน นักเรียน'!N106+'ประเมิน 5 ด้านครูที่ปรึกษา'!N106+'ประเมิน 5 ด้านผู้ปกครอง'!N106)&lt;=10,"เสี่ยง","มีปัญหา"))</f>
        <v>#VALUE!</v>
      </c>
      <c r="L106" s="126" t="e">
        <f>IF(('ประเมิน 5 ด้าน นักเรียน'!P106+'ประเมิน 5 ด้านครูที่ปรึกษา'!P106+'ประเมิน 5 ด้านผู้ปกครอง'!P106)&lt;=46,"ปกติ",IF(('ประเมิน 5 ด้าน นักเรียน'!P106+'ประเมิน 5 ด้านครูที่ปรึกษา'!P106+'ประเมิน 5 ด้านผู้ปกครอง'!P106)&lt;=52,"เสี่ยง","มีปัญหา"))</f>
        <v>#VALUE!</v>
      </c>
      <c r="M106" s="126" t="e">
        <f>IF(('ประเมิน 5 ด้าน นักเรียน'!R106+'ประเมิน 5 ด้านครูที่ปรึกษา'!R106+'ประเมิน 5 ด้านผู้ปกครอง'!R106)&gt;12,"มีจุดแข็ง","ไม่มีจุดแข็ง")</f>
        <v>#VALUE!</v>
      </c>
    </row>
    <row r="107" spans="1:13" ht="21.95" customHeight="1" x14ac:dyDescent="0.5">
      <c r="A107" s="51" t="str">
        <f>นักเรียนประเมิน!A107</f>
        <v>104</v>
      </c>
      <c r="B107" s="51">
        <f>นักเรียนประเมิน!B107</f>
        <v>0</v>
      </c>
      <c r="C107" s="51">
        <f>นักเรียนประเมิน!C107</f>
        <v>0</v>
      </c>
      <c r="D107" s="52">
        <f>นักเรียนประเมิน!D107</f>
        <v>0</v>
      </c>
      <c r="E107" s="53">
        <f>นักเรียนประเมิน!E107</f>
        <v>0</v>
      </c>
      <c r="F107" s="54">
        <f>นักเรียนประเมิน!F107</f>
        <v>0</v>
      </c>
      <c r="G107" s="126" t="str">
        <f>ครูประเมินนักเรียน!G107</f>
        <v>หญิง</v>
      </c>
      <c r="H107" s="126" t="e">
        <f>IF(('ประเมิน 5 ด้าน นักเรียน'!H107+'ประเมิน 5 ด้านครูที่ปรึกษา'!H107+'ประเมิน 5 ด้านผู้ปกครอง'!H107)&lt;=11,"ปกติ",IF(('ประเมิน 5 ด้าน นักเรียน'!H107+'ประเมิน 5 ด้านครูที่ปรึกษา'!H107+'ประเมิน 5 ด้านผู้ปกครอง'!H107)&lt;=14,"เสี่ยง","มีปัญหา"))</f>
        <v>#VALUE!</v>
      </c>
      <c r="I107" s="126" t="e">
        <f>IF(('ประเมิน 5 ด้าน นักเรียน'!J107+'ประเมิน 5 ด้านครูที่ปรึกษา'!J107+'ประเมิน 5 ด้านผู้ปกครอง'!J107)&lt;=10,"ปกติ",IF(('ประเมิน 5 ด้าน นักเรียน'!J107+'ประเมิน 5 ด้านครูที่ปรึกษา'!J107+'ประเมิน 5 ด้านผู้ปกครอง'!J107)&lt;=13,"เสี่ยง","มีปัญหา"))</f>
        <v>#VALUE!</v>
      </c>
      <c r="J107" s="126" t="e">
        <f>IF(('ประเมิน 5 ด้าน นักเรียน'!L107+'ประเมิน 5 ด้านครูที่ปรึกษา'!L107+'ประเมิน 5 ด้านผู้ปกครอง'!L107)&lt;=15,"ปกติ",IF(('ประเมิน 5 ด้าน นักเรียน'!L107+'ประเมิน 5 ด้านครูที่ปรึกษา'!L107+'ประเมิน 5 ด้านผู้ปกครอง'!L107)&lt;=18,"เสี่ยง","มีปัญหา"))</f>
        <v>#VALUE!</v>
      </c>
      <c r="K107" s="126" t="e">
        <f>IF(('ประเมิน 5 ด้าน นักเรียน'!N107+'ประเมิน 5 ด้านครูที่ปรึกษา'!N107+'ประเมิน 5 ด้านผู้ปกครอง'!N107)&lt;=13,"ปกติ",IF(('ประเมิน 5 ด้าน นักเรียน'!N107+'ประเมิน 5 ด้านครูที่ปรึกษา'!N107+'ประเมิน 5 ด้านผู้ปกครอง'!N107)&lt;=10,"เสี่ยง","มีปัญหา"))</f>
        <v>#VALUE!</v>
      </c>
      <c r="L107" s="126" t="e">
        <f>IF(('ประเมิน 5 ด้าน นักเรียน'!P107+'ประเมิน 5 ด้านครูที่ปรึกษา'!P107+'ประเมิน 5 ด้านผู้ปกครอง'!P107)&lt;=46,"ปกติ",IF(('ประเมิน 5 ด้าน นักเรียน'!P107+'ประเมิน 5 ด้านครูที่ปรึกษา'!P107+'ประเมิน 5 ด้านผู้ปกครอง'!P107)&lt;=52,"เสี่ยง","มีปัญหา"))</f>
        <v>#VALUE!</v>
      </c>
      <c r="M107" s="126" t="e">
        <f>IF(('ประเมิน 5 ด้าน นักเรียน'!R107+'ประเมิน 5 ด้านครูที่ปรึกษา'!R107+'ประเมิน 5 ด้านผู้ปกครอง'!R107)&gt;12,"มีจุดแข็ง","ไม่มีจุดแข็ง")</f>
        <v>#VALUE!</v>
      </c>
    </row>
    <row r="108" spans="1:13" ht="21.95" customHeight="1" x14ac:dyDescent="0.5">
      <c r="A108" s="51" t="str">
        <f>นักเรียนประเมิน!A108</f>
        <v>105</v>
      </c>
      <c r="B108" s="51">
        <f>นักเรียนประเมิน!B108</f>
        <v>0</v>
      </c>
      <c r="C108" s="51">
        <f>นักเรียนประเมิน!C108</f>
        <v>0</v>
      </c>
      <c r="D108" s="52">
        <f>นักเรียนประเมิน!D108</f>
        <v>0</v>
      </c>
      <c r="E108" s="53">
        <f>นักเรียนประเมิน!E108</f>
        <v>0</v>
      </c>
      <c r="F108" s="54">
        <f>นักเรียนประเมิน!F108</f>
        <v>0</v>
      </c>
      <c r="G108" s="126" t="str">
        <f>ครูประเมินนักเรียน!G108</f>
        <v>หญิง</v>
      </c>
      <c r="H108" s="126" t="e">
        <f>IF(('ประเมิน 5 ด้าน นักเรียน'!H108+'ประเมิน 5 ด้านครูที่ปรึกษา'!H108+'ประเมิน 5 ด้านผู้ปกครอง'!H108)&lt;=11,"ปกติ",IF(('ประเมิน 5 ด้าน นักเรียน'!H108+'ประเมิน 5 ด้านครูที่ปรึกษา'!H108+'ประเมิน 5 ด้านผู้ปกครอง'!H108)&lt;=14,"เสี่ยง","มีปัญหา"))</f>
        <v>#VALUE!</v>
      </c>
      <c r="I108" s="126" t="e">
        <f>IF(('ประเมิน 5 ด้าน นักเรียน'!J108+'ประเมิน 5 ด้านครูที่ปรึกษา'!J108+'ประเมิน 5 ด้านผู้ปกครอง'!J108)&lt;=10,"ปกติ",IF(('ประเมิน 5 ด้าน นักเรียน'!J108+'ประเมิน 5 ด้านครูที่ปรึกษา'!J108+'ประเมิน 5 ด้านผู้ปกครอง'!J108)&lt;=13,"เสี่ยง","มีปัญหา"))</f>
        <v>#VALUE!</v>
      </c>
      <c r="J108" s="126" t="e">
        <f>IF(('ประเมิน 5 ด้าน นักเรียน'!L108+'ประเมิน 5 ด้านครูที่ปรึกษา'!L108+'ประเมิน 5 ด้านผู้ปกครอง'!L108)&lt;=15,"ปกติ",IF(('ประเมิน 5 ด้าน นักเรียน'!L108+'ประเมิน 5 ด้านครูที่ปรึกษา'!L108+'ประเมิน 5 ด้านผู้ปกครอง'!L108)&lt;=18,"เสี่ยง","มีปัญหา"))</f>
        <v>#VALUE!</v>
      </c>
      <c r="K108" s="126" t="e">
        <f>IF(('ประเมิน 5 ด้าน นักเรียน'!N108+'ประเมิน 5 ด้านครูที่ปรึกษา'!N108+'ประเมิน 5 ด้านผู้ปกครอง'!N108)&lt;=13,"ปกติ",IF(('ประเมิน 5 ด้าน นักเรียน'!N108+'ประเมิน 5 ด้านครูที่ปรึกษา'!N108+'ประเมิน 5 ด้านผู้ปกครอง'!N108)&lt;=10,"เสี่ยง","มีปัญหา"))</f>
        <v>#VALUE!</v>
      </c>
      <c r="L108" s="126" t="e">
        <f>IF(('ประเมิน 5 ด้าน นักเรียน'!P108+'ประเมิน 5 ด้านครูที่ปรึกษา'!P108+'ประเมิน 5 ด้านผู้ปกครอง'!P108)&lt;=46,"ปกติ",IF(('ประเมิน 5 ด้าน นักเรียน'!P108+'ประเมิน 5 ด้านครูที่ปรึกษา'!P108+'ประเมิน 5 ด้านผู้ปกครอง'!P108)&lt;=52,"เสี่ยง","มีปัญหา"))</f>
        <v>#VALUE!</v>
      </c>
      <c r="M108" s="126" t="e">
        <f>IF(('ประเมิน 5 ด้าน นักเรียน'!R108+'ประเมิน 5 ด้านครูที่ปรึกษา'!R108+'ประเมิน 5 ด้านผู้ปกครอง'!R108)&gt;12,"มีจุดแข็ง","ไม่มีจุดแข็ง")</f>
        <v>#VALUE!</v>
      </c>
    </row>
    <row r="109" spans="1:13" ht="21.95" customHeight="1" x14ac:dyDescent="0.5">
      <c r="A109" s="51" t="str">
        <f>นักเรียนประเมิน!A109</f>
        <v>106</v>
      </c>
      <c r="B109" s="51">
        <f>นักเรียนประเมิน!B109</f>
        <v>0</v>
      </c>
      <c r="C109" s="51">
        <f>นักเรียนประเมิน!C109</f>
        <v>0</v>
      </c>
      <c r="D109" s="52">
        <f>นักเรียนประเมิน!D109</f>
        <v>0</v>
      </c>
      <c r="E109" s="53">
        <f>นักเรียนประเมิน!E109</f>
        <v>0</v>
      </c>
      <c r="F109" s="54">
        <f>นักเรียนประเมิน!F109</f>
        <v>0</v>
      </c>
      <c r="G109" s="126" t="str">
        <f>ครูประเมินนักเรียน!G109</f>
        <v>หญิง</v>
      </c>
      <c r="H109" s="126" t="e">
        <f>IF(('ประเมิน 5 ด้าน นักเรียน'!H109+'ประเมิน 5 ด้านครูที่ปรึกษา'!H109+'ประเมิน 5 ด้านผู้ปกครอง'!H109)&lt;=11,"ปกติ",IF(('ประเมิน 5 ด้าน นักเรียน'!H109+'ประเมิน 5 ด้านครูที่ปรึกษา'!H109+'ประเมิน 5 ด้านผู้ปกครอง'!H109)&lt;=14,"เสี่ยง","มีปัญหา"))</f>
        <v>#VALUE!</v>
      </c>
      <c r="I109" s="126" t="e">
        <f>IF(('ประเมิน 5 ด้าน นักเรียน'!J109+'ประเมิน 5 ด้านครูที่ปรึกษา'!J109+'ประเมิน 5 ด้านผู้ปกครอง'!J109)&lt;=10,"ปกติ",IF(('ประเมิน 5 ด้าน นักเรียน'!J109+'ประเมิน 5 ด้านครูที่ปรึกษา'!J109+'ประเมิน 5 ด้านผู้ปกครอง'!J109)&lt;=13,"เสี่ยง","มีปัญหา"))</f>
        <v>#VALUE!</v>
      </c>
      <c r="J109" s="126" t="e">
        <f>IF(('ประเมิน 5 ด้าน นักเรียน'!L109+'ประเมิน 5 ด้านครูที่ปรึกษา'!L109+'ประเมิน 5 ด้านผู้ปกครอง'!L109)&lt;=15,"ปกติ",IF(('ประเมิน 5 ด้าน นักเรียน'!L109+'ประเมิน 5 ด้านครูที่ปรึกษา'!L109+'ประเมิน 5 ด้านผู้ปกครอง'!L109)&lt;=18,"เสี่ยง","มีปัญหา"))</f>
        <v>#VALUE!</v>
      </c>
      <c r="K109" s="126" t="e">
        <f>IF(('ประเมิน 5 ด้าน นักเรียน'!N109+'ประเมิน 5 ด้านครูที่ปรึกษา'!N109+'ประเมิน 5 ด้านผู้ปกครอง'!N109)&lt;=13,"ปกติ",IF(('ประเมิน 5 ด้าน นักเรียน'!N109+'ประเมิน 5 ด้านครูที่ปรึกษา'!N109+'ประเมิน 5 ด้านผู้ปกครอง'!N109)&lt;=10,"เสี่ยง","มีปัญหา"))</f>
        <v>#VALUE!</v>
      </c>
      <c r="L109" s="126" t="e">
        <f>IF(('ประเมิน 5 ด้าน นักเรียน'!P109+'ประเมิน 5 ด้านครูที่ปรึกษา'!P109+'ประเมิน 5 ด้านผู้ปกครอง'!P109)&lt;=46,"ปกติ",IF(('ประเมิน 5 ด้าน นักเรียน'!P109+'ประเมิน 5 ด้านครูที่ปรึกษา'!P109+'ประเมิน 5 ด้านผู้ปกครอง'!P109)&lt;=52,"เสี่ยง","มีปัญหา"))</f>
        <v>#VALUE!</v>
      </c>
      <c r="M109" s="126" t="e">
        <f>IF(('ประเมิน 5 ด้าน นักเรียน'!R109+'ประเมิน 5 ด้านครูที่ปรึกษา'!R109+'ประเมิน 5 ด้านผู้ปกครอง'!R109)&gt;12,"มีจุดแข็ง","ไม่มีจุดแข็ง")</f>
        <v>#VALUE!</v>
      </c>
    </row>
    <row r="110" spans="1:13" ht="21.95" customHeight="1" x14ac:dyDescent="0.5">
      <c r="A110" s="51" t="str">
        <f>นักเรียนประเมิน!A110</f>
        <v>107</v>
      </c>
      <c r="B110" s="51">
        <f>นักเรียนประเมิน!B110</f>
        <v>0</v>
      </c>
      <c r="C110" s="51">
        <f>นักเรียนประเมิน!C110</f>
        <v>0</v>
      </c>
      <c r="D110" s="52">
        <f>นักเรียนประเมิน!D110</f>
        <v>0</v>
      </c>
      <c r="E110" s="53">
        <f>นักเรียนประเมิน!E110</f>
        <v>0</v>
      </c>
      <c r="F110" s="54">
        <f>นักเรียนประเมิน!F110</f>
        <v>0</v>
      </c>
      <c r="G110" s="126" t="str">
        <f>ครูประเมินนักเรียน!G110</f>
        <v>หญิง</v>
      </c>
      <c r="H110" s="126" t="e">
        <f>IF(('ประเมิน 5 ด้าน นักเรียน'!H110+'ประเมิน 5 ด้านครูที่ปรึกษา'!H110+'ประเมิน 5 ด้านผู้ปกครอง'!H110)&lt;=11,"ปกติ",IF(('ประเมิน 5 ด้าน นักเรียน'!H110+'ประเมิน 5 ด้านครูที่ปรึกษา'!H110+'ประเมิน 5 ด้านผู้ปกครอง'!H110)&lt;=14,"เสี่ยง","มีปัญหา"))</f>
        <v>#VALUE!</v>
      </c>
      <c r="I110" s="126" t="e">
        <f>IF(('ประเมิน 5 ด้าน นักเรียน'!J110+'ประเมิน 5 ด้านครูที่ปรึกษา'!J110+'ประเมิน 5 ด้านผู้ปกครอง'!J110)&lt;=10,"ปกติ",IF(('ประเมิน 5 ด้าน นักเรียน'!J110+'ประเมิน 5 ด้านครูที่ปรึกษา'!J110+'ประเมิน 5 ด้านผู้ปกครอง'!J110)&lt;=13,"เสี่ยง","มีปัญหา"))</f>
        <v>#VALUE!</v>
      </c>
      <c r="J110" s="126" t="e">
        <f>IF(('ประเมิน 5 ด้าน นักเรียน'!L110+'ประเมิน 5 ด้านครูที่ปรึกษา'!L110+'ประเมิน 5 ด้านผู้ปกครอง'!L110)&lt;=15,"ปกติ",IF(('ประเมิน 5 ด้าน นักเรียน'!L110+'ประเมิน 5 ด้านครูที่ปรึกษา'!L110+'ประเมิน 5 ด้านผู้ปกครอง'!L110)&lt;=18,"เสี่ยง","มีปัญหา"))</f>
        <v>#VALUE!</v>
      </c>
      <c r="K110" s="126" t="e">
        <f>IF(('ประเมิน 5 ด้าน นักเรียน'!N110+'ประเมิน 5 ด้านครูที่ปรึกษา'!N110+'ประเมิน 5 ด้านผู้ปกครอง'!N110)&lt;=13,"ปกติ",IF(('ประเมิน 5 ด้าน นักเรียน'!N110+'ประเมิน 5 ด้านครูที่ปรึกษา'!N110+'ประเมิน 5 ด้านผู้ปกครอง'!N110)&lt;=10,"เสี่ยง","มีปัญหา"))</f>
        <v>#VALUE!</v>
      </c>
      <c r="L110" s="126" t="e">
        <f>IF(('ประเมิน 5 ด้าน นักเรียน'!P110+'ประเมิน 5 ด้านครูที่ปรึกษา'!P110+'ประเมิน 5 ด้านผู้ปกครอง'!P110)&lt;=46,"ปกติ",IF(('ประเมิน 5 ด้าน นักเรียน'!P110+'ประเมิน 5 ด้านครูที่ปรึกษา'!P110+'ประเมิน 5 ด้านผู้ปกครอง'!P110)&lt;=52,"เสี่ยง","มีปัญหา"))</f>
        <v>#VALUE!</v>
      </c>
      <c r="M110" s="126" t="e">
        <f>IF(('ประเมิน 5 ด้าน นักเรียน'!R110+'ประเมิน 5 ด้านครูที่ปรึกษา'!R110+'ประเมิน 5 ด้านผู้ปกครอง'!R110)&gt;12,"มีจุดแข็ง","ไม่มีจุดแข็ง")</f>
        <v>#VALUE!</v>
      </c>
    </row>
    <row r="111" spans="1:13" ht="21.95" customHeight="1" x14ac:dyDescent="0.5">
      <c r="A111" s="51" t="str">
        <f>นักเรียนประเมิน!A111</f>
        <v>108</v>
      </c>
      <c r="B111" s="51">
        <f>นักเรียนประเมิน!B111</f>
        <v>0</v>
      </c>
      <c r="C111" s="51">
        <f>นักเรียนประเมิน!C111</f>
        <v>0</v>
      </c>
      <c r="D111" s="52">
        <f>นักเรียนประเมิน!D111</f>
        <v>0</v>
      </c>
      <c r="E111" s="53">
        <f>นักเรียนประเมิน!E111</f>
        <v>0</v>
      </c>
      <c r="F111" s="54">
        <f>นักเรียนประเมิน!F111</f>
        <v>0</v>
      </c>
      <c r="G111" s="126" t="str">
        <f>ครูประเมินนักเรียน!G111</f>
        <v>หญิง</v>
      </c>
      <c r="H111" s="126" t="e">
        <f>IF(('ประเมิน 5 ด้าน นักเรียน'!H111+'ประเมิน 5 ด้านครูที่ปรึกษา'!H111+'ประเมิน 5 ด้านผู้ปกครอง'!H111)&lt;=11,"ปกติ",IF(('ประเมิน 5 ด้าน นักเรียน'!H111+'ประเมิน 5 ด้านครูที่ปรึกษา'!H111+'ประเมิน 5 ด้านผู้ปกครอง'!H111)&lt;=14,"เสี่ยง","มีปัญหา"))</f>
        <v>#VALUE!</v>
      </c>
      <c r="I111" s="126" t="e">
        <f>IF(('ประเมิน 5 ด้าน นักเรียน'!J111+'ประเมิน 5 ด้านครูที่ปรึกษา'!J111+'ประเมิน 5 ด้านผู้ปกครอง'!J111)&lt;=10,"ปกติ",IF(('ประเมิน 5 ด้าน นักเรียน'!J111+'ประเมิน 5 ด้านครูที่ปรึกษา'!J111+'ประเมิน 5 ด้านผู้ปกครอง'!J111)&lt;=13,"เสี่ยง","มีปัญหา"))</f>
        <v>#VALUE!</v>
      </c>
      <c r="J111" s="126" t="e">
        <f>IF(('ประเมิน 5 ด้าน นักเรียน'!L111+'ประเมิน 5 ด้านครูที่ปรึกษา'!L111+'ประเมิน 5 ด้านผู้ปกครอง'!L111)&lt;=15,"ปกติ",IF(('ประเมิน 5 ด้าน นักเรียน'!L111+'ประเมิน 5 ด้านครูที่ปรึกษา'!L111+'ประเมิน 5 ด้านผู้ปกครอง'!L111)&lt;=18,"เสี่ยง","มีปัญหา"))</f>
        <v>#VALUE!</v>
      </c>
      <c r="K111" s="126" t="e">
        <f>IF(('ประเมิน 5 ด้าน นักเรียน'!N111+'ประเมิน 5 ด้านครูที่ปรึกษา'!N111+'ประเมิน 5 ด้านผู้ปกครอง'!N111)&lt;=13,"ปกติ",IF(('ประเมิน 5 ด้าน นักเรียน'!N111+'ประเมิน 5 ด้านครูที่ปรึกษา'!N111+'ประเมิน 5 ด้านผู้ปกครอง'!N111)&lt;=10,"เสี่ยง","มีปัญหา"))</f>
        <v>#VALUE!</v>
      </c>
      <c r="L111" s="126" t="e">
        <f>IF(('ประเมิน 5 ด้าน นักเรียน'!P111+'ประเมิน 5 ด้านครูที่ปรึกษา'!P111+'ประเมิน 5 ด้านผู้ปกครอง'!P111)&lt;=46,"ปกติ",IF(('ประเมิน 5 ด้าน นักเรียน'!P111+'ประเมิน 5 ด้านครูที่ปรึกษา'!P111+'ประเมิน 5 ด้านผู้ปกครอง'!P111)&lt;=52,"เสี่ยง","มีปัญหา"))</f>
        <v>#VALUE!</v>
      </c>
      <c r="M111" s="126" t="e">
        <f>IF(('ประเมิน 5 ด้าน นักเรียน'!R111+'ประเมิน 5 ด้านครูที่ปรึกษา'!R111+'ประเมิน 5 ด้านผู้ปกครอง'!R111)&gt;12,"มีจุดแข็ง","ไม่มีจุดแข็ง")</f>
        <v>#VALUE!</v>
      </c>
    </row>
    <row r="112" spans="1:13" ht="21.95" customHeight="1" x14ac:dyDescent="0.5">
      <c r="A112" s="51" t="str">
        <f>นักเรียนประเมิน!A112</f>
        <v>109</v>
      </c>
      <c r="B112" s="51">
        <f>นักเรียนประเมิน!B112</f>
        <v>0</v>
      </c>
      <c r="C112" s="51">
        <f>นักเรียนประเมิน!C112</f>
        <v>0</v>
      </c>
      <c r="D112" s="52">
        <f>นักเรียนประเมิน!D112</f>
        <v>0</v>
      </c>
      <c r="E112" s="53">
        <f>นักเรียนประเมิน!E112</f>
        <v>0</v>
      </c>
      <c r="F112" s="54">
        <f>นักเรียนประเมิน!F112</f>
        <v>0</v>
      </c>
      <c r="G112" s="126" t="str">
        <f>ครูประเมินนักเรียน!G112</f>
        <v>หญิง</v>
      </c>
      <c r="H112" s="126" t="e">
        <f>IF(('ประเมิน 5 ด้าน นักเรียน'!H112+'ประเมิน 5 ด้านครูที่ปรึกษา'!H112+'ประเมิน 5 ด้านผู้ปกครอง'!H112)&lt;=11,"ปกติ",IF(('ประเมิน 5 ด้าน นักเรียน'!H112+'ประเมิน 5 ด้านครูที่ปรึกษา'!H112+'ประเมิน 5 ด้านผู้ปกครอง'!H112)&lt;=14,"เสี่ยง","มีปัญหา"))</f>
        <v>#VALUE!</v>
      </c>
      <c r="I112" s="126" t="e">
        <f>IF(('ประเมิน 5 ด้าน นักเรียน'!J112+'ประเมิน 5 ด้านครูที่ปรึกษา'!J112+'ประเมิน 5 ด้านผู้ปกครอง'!J112)&lt;=10,"ปกติ",IF(('ประเมิน 5 ด้าน นักเรียน'!J112+'ประเมิน 5 ด้านครูที่ปรึกษา'!J112+'ประเมิน 5 ด้านผู้ปกครอง'!J112)&lt;=13,"เสี่ยง","มีปัญหา"))</f>
        <v>#VALUE!</v>
      </c>
      <c r="J112" s="126" t="e">
        <f>IF(('ประเมิน 5 ด้าน นักเรียน'!L112+'ประเมิน 5 ด้านครูที่ปรึกษา'!L112+'ประเมิน 5 ด้านผู้ปกครอง'!L112)&lt;=15,"ปกติ",IF(('ประเมิน 5 ด้าน นักเรียน'!L112+'ประเมิน 5 ด้านครูที่ปรึกษา'!L112+'ประเมิน 5 ด้านผู้ปกครอง'!L112)&lt;=18,"เสี่ยง","มีปัญหา"))</f>
        <v>#VALUE!</v>
      </c>
      <c r="K112" s="126" t="e">
        <f>IF(('ประเมิน 5 ด้าน นักเรียน'!N112+'ประเมิน 5 ด้านครูที่ปรึกษา'!N112+'ประเมิน 5 ด้านผู้ปกครอง'!N112)&lt;=13,"ปกติ",IF(('ประเมิน 5 ด้าน นักเรียน'!N112+'ประเมิน 5 ด้านครูที่ปรึกษา'!N112+'ประเมิน 5 ด้านผู้ปกครอง'!N112)&lt;=10,"เสี่ยง","มีปัญหา"))</f>
        <v>#VALUE!</v>
      </c>
      <c r="L112" s="126" t="e">
        <f>IF(('ประเมิน 5 ด้าน นักเรียน'!P112+'ประเมิน 5 ด้านครูที่ปรึกษา'!P112+'ประเมิน 5 ด้านผู้ปกครอง'!P112)&lt;=46,"ปกติ",IF(('ประเมิน 5 ด้าน นักเรียน'!P112+'ประเมิน 5 ด้านครูที่ปรึกษา'!P112+'ประเมิน 5 ด้านผู้ปกครอง'!P112)&lt;=52,"เสี่ยง","มีปัญหา"))</f>
        <v>#VALUE!</v>
      </c>
      <c r="M112" s="126" t="e">
        <f>IF(('ประเมิน 5 ด้าน นักเรียน'!R112+'ประเมิน 5 ด้านครูที่ปรึกษา'!R112+'ประเมิน 5 ด้านผู้ปกครอง'!R112)&gt;12,"มีจุดแข็ง","ไม่มีจุดแข็ง")</f>
        <v>#VALUE!</v>
      </c>
    </row>
    <row r="113" spans="1:13" ht="21.95" customHeight="1" x14ac:dyDescent="0.5">
      <c r="A113" s="51" t="str">
        <f>นักเรียนประเมิน!A113</f>
        <v>110</v>
      </c>
      <c r="B113" s="51">
        <f>นักเรียนประเมิน!B113</f>
        <v>0</v>
      </c>
      <c r="C113" s="51">
        <f>นักเรียนประเมิน!C113</f>
        <v>0</v>
      </c>
      <c r="D113" s="52">
        <f>นักเรียนประเมิน!D113</f>
        <v>0</v>
      </c>
      <c r="E113" s="53">
        <f>นักเรียนประเมิน!E113</f>
        <v>0</v>
      </c>
      <c r="F113" s="54">
        <f>นักเรียนประเมิน!F113</f>
        <v>0</v>
      </c>
      <c r="G113" s="126" t="str">
        <f>ครูประเมินนักเรียน!G113</f>
        <v>หญิง</v>
      </c>
      <c r="H113" s="126" t="e">
        <f>IF(('ประเมิน 5 ด้าน นักเรียน'!H113+'ประเมิน 5 ด้านครูที่ปรึกษา'!H113+'ประเมิน 5 ด้านผู้ปกครอง'!H113)&lt;=11,"ปกติ",IF(('ประเมิน 5 ด้าน นักเรียน'!H113+'ประเมิน 5 ด้านครูที่ปรึกษา'!H113+'ประเมิน 5 ด้านผู้ปกครอง'!H113)&lt;=14,"เสี่ยง","มีปัญหา"))</f>
        <v>#VALUE!</v>
      </c>
      <c r="I113" s="126" t="e">
        <f>IF(('ประเมิน 5 ด้าน นักเรียน'!J113+'ประเมิน 5 ด้านครูที่ปรึกษา'!J113+'ประเมิน 5 ด้านผู้ปกครอง'!J113)&lt;=10,"ปกติ",IF(('ประเมิน 5 ด้าน นักเรียน'!J113+'ประเมิน 5 ด้านครูที่ปรึกษา'!J113+'ประเมิน 5 ด้านผู้ปกครอง'!J113)&lt;=13,"เสี่ยง","มีปัญหา"))</f>
        <v>#VALUE!</v>
      </c>
      <c r="J113" s="126" t="e">
        <f>IF(('ประเมิน 5 ด้าน นักเรียน'!L113+'ประเมิน 5 ด้านครูที่ปรึกษา'!L113+'ประเมิน 5 ด้านผู้ปกครอง'!L113)&lt;=15,"ปกติ",IF(('ประเมิน 5 ด้าน นักเรียน'!L113+'ประเมิน 5 ด้านครูที่ปรึกษา'!L113+'ประเมิน 5 ด้านผู้ปกครอง'!L113)&lt;=18,"เสี่ยง","มีปัญหา"))</f>
        <v>#VALUE!</v>
      </c>
      <c r="K113" s="126" t="e">
        <f>IF(('ประเมิน 5 ด้าน นักเรียน'!N113+'ประเมิน 5 ด้านครูที่ปรึกษา'!N113+'ประเมิน 5 ด้านผู้ปกครอง'!N113)&lt;=13,"ปกติ",IF(('ประเมิน 5 ด้าน นักเรียน'!N113+'ประเมิน 5 ด้านครูที่ปรึกษา'!N113+'ประเมิน 5 ด้านผู้ปกครอง'!N113)&lt;=10,"เสี่ยง","มีปัญหา"))</f>
        <v>#VALUE!</v>
      </c>
      <c r="L113" s="126" t="e">
        <f>IF(('ประเมิน 5 ด้าน นักเรียน'!P113+'ประเมิน 5 ด้านครูที่ปรึกษา'!P113+'ประเมิน 5 ด้านผู้ปกครอง'!P113)&lt;=46,"ปกติ",IF(('ประเมิน 5 ด้าน นักเรียน'!P113+'ประเมิน 5 ด้านครูที่ปรึกษา'!P113+'ประเมิน 5 ด้านผู้ปกครอง'!P113)&lt;=52,"เสี่ยง","มีปัญหา"))</f>
        <v>#VALUE!</v>
      </c>
      <c r="M113" s="126" t="e">
        <f>IF(('ประเมิน 5 ด้าน นักเรียน'!R113+'ประเมิน 5 ด้านครูที่ปรึกษา'!R113+'ประเมิน 5 ด้านผู้ปกครอง'!R113)&gt;12,"มีจุดแข็ง","ไม่มีจุดแข็ง")</f>
        <v>#VALUE!</v>
      </c>
    </row>
    <row r="114" spans="1:13" ht="21.95" customHeight="1" x14ac:dyDescent="0.5">
      <c r="A114" s="51" t="str">
        <f>นักเรียนประเมิน!A114</f>
        <v>111</v>
      </c>
      <c r="B114" s="51">
        <f>นักเรียนประเมิน!B114</f>
        <v>0</v>
      </c>
      <c r="C114" s="51">
        <f>นักเรียนประเมิน!C114</f>
        <v>0</v>
      </c>
      <c r="D114" s="52">
        <f>นักเรียนประเมิน!D114</f>
        <v>0</v>
      </c>
      <c r="E114" s="53">
        <f>นักเรียนประเมิน!E114</f>
        <v>0</v>
      </c>
      <c r="F114" s="54">
        <f>นักเรียนประเมิน!F114</f>
        <v>0</v>
      </c>
      <c r="G114" s="126" t="str">
        <f>ครูประเมินนักเรียน!G114</f>
        <v>หญิง</v>
      </c>
      <c r="H114" s="126" t="e">
        <f>IF(('ประเมิน 5 ด้าน นักเรียน'!H114+'ประเมิน 5 ด้านครูที่ปรึกษา'!H114+'ประเมิน 5 ด้านผู้ปกครอง'!H114)&lt;=11,"ปกติ",IF(('ประเมิน 5 ด้าน นักเรียน'!H114+'ประเมิน 5 ด้านครูที่ปรึกษา'!H114+'ประเมิน 5 ด้านผู้ปกครอง'!H114)&lt;=14,"เสี่ยง","มีปัญหา"))</f>
        <v>#VALUE!</v>
      </c>
      <c r="I114" s="126" t="e">
        <f>IF(('ประเมิน 5 ด้าน นักเรียน'!J114+'ประเมิน 5 ด้านครูที่ปรึกษา'!J114+'ประเมิน 5 ด้านผู้ปกครอง'!J114)&lt;=10,"ปกติ",IF(('ประเมิน 5 ด้าน นักเรียน'!J114+'ประเมิน 5 ด้านครูที่ปรึกษา'!J114+'ประเมิน 5 ด้านผู้ปกครอง'!J114)&lt;=13,"เสี่ยง","มีปัญหา"))</f>
        <v>#VALUE!</v>
      </c>
      <c r="J114" s="126" t="e">
        <f>IF(('ประเมิน 5 ด้าน นักเรียน'!L114+'ประเมิน 5 ด้านครูที่ปรึกษา'!L114+'ประเมิน 5 ด้านผู้ปกครอง'!L114)&lt;=15,"ปกติ",IF(('ประเมิน 5 ด้าน นักเรียน'!L114+'ประเมิน 5 ด้านครูที่ปรึกษา'!L114+'ประเมิน 5 ด้านผู้ปกครอง'!L114)&lt;=18,"เสี่ยง","มีปัญหา"))</f>
        <v>#VALUE!</v>
      </c>
      <c r="K114" s="126" t="e">
        <f>IF(('ประเมิน 5 ด้าน นักเรียน'!N114+'ประเมิน 5 ด้านครูที่ปรึกษา'!N114+'ประเมิน 5 ด้านผู้ปกครอง'!N114)&lt;=13,"ปกติ",IF(('ประเมิน 5 ด้าน นักเรียน'!N114+'ประเมิน 5 ด้านครูที่ปรึกษา'!N114+'ประเมิน 5 ด้านผู้ปกครอง'!N114)&lt;=10,"เสี่ยง","มีปัญหา"))</f>
        <v>#VALUE!</v>
      </c>
      <c r="L114" s="126" t="e">
        <f>IF(('ประเมิน 5 ด้าน นักเรียน'!P114+'ประเมิน 5 ด้านครูที่ปรึกษา'!P114+'ประเมิน 5 ด้านผู้ปกครอง'!P114)&lt;=46,"ปกติ",IF(('ประเมิน 5 ด้าน นักเรียน'!P114+'ประเมิน 5 ด้านครูที่ปรึกษา'!P114+'ประเมิน 5 ด้านผู้ปกครอง'!P114)&lt;=52,"เสี่ยง","มีปัญหา"))</f>
        <v>#VALUE!</v>
      </c>
      <c r="M114" s="126" t="e">
        <f>IF(('ประเมิน 5 ด้าน นักเรียน'!R114+'ประเมิน 5 ด้านครูที่ปรึกษา'!R114+'ประเมิน 5 ด้านผู้ปกครอง'!R114)&gt;12,"มีจุดแข็ง","ไม่มีจุดแข็ง")</f>
        <v>#VALUE!</v>
      </c>
    </row>
    <row r="115" spans="1:13" ht="21.95" customHeight="1" x14ac:dyDescent="0.5">
      <c r="A115" s="51" t="str">
        <f>นักเรียนประเมิน!A115</f>
        <v>112</v>
      </c>
      <c r="B115" s="51">
        <f>นักเรียนประเมิน!B115</f>
        <v>0</v>
      </c>
      <c r="C115" s="51">
        <f>นักเรียนประเมิน!C115</f>
        <v>0</v>
      </c>
      <c r="D115" s="52">
        <f>นักเรียนประเมิน!D115</f>
        <v>0</v>
      </c>
      <c r="E115" s="53">
        <f>นักเรียนประเมิน!E115</f>
        <v>0</v>
      </c>
      <c r="F115" s="54">
        <f>นักเรียนประเมิน!F115</f>
        <v>0</v>
      </c>
      <c r="G115" s="126" t="str">
        <f>ครูประเมินนักเรียน!G115</f>
        <v>หญิง</v>
      </c>
      <c r="H115" s="126" t="e">
        <f>IF(('ประเมิน 5 ด้าน นักเรียน'!H115+'ประเมิน 5 ด้านครูที่ปรึกษา'!H115+'ประเมิน 5 ด้านผู้ปกครอง'!H115)&lt;=11,"ปกติ",IF(('ประเมิน 5 ด้าน นักเรียน'!H115+'ประเมิน 5 ด้านครูที่ปรึกษา'!H115+'ประเมิน 5 ด้านผู้ปกครอง'!H115)&lt;=14,"เสี่ยง","มีปัญหา"))</f>
        <v>#VALUE!</v>
      </c>
      <c r="I115" s="126" t="e">
        <f>IF(('ประเมิน 5 ด้าน นักเรียน'!J115+'ประเมิน 5 ด้านครูที่ปรึกษา'!J115+'ประเมิน 5 ด้านผู้ปกครอง'!J115)&lt;=10,"ปกติ",IF(('ประเมิน 5 ด้าน นักเรียน'!J115+'ประเมิน 5 ด้านครูที่ปรึกษา'!J115+'ประเมิน 5 ด้านผู้ปกครอง'!J115)&lt;=13,"เสี่ยง","มีปัญหา"))</f>
        <v>#VALUE!</v>
      </c>
      <c r="J115" s="126" t="e">
        <f>IF(('ประเมิน 5 ด้าน นักเรียน'!L115+'ประเมิน 5 ด้านครูที่ปรึกษา'!L115+'ประเมิน 5 ด้านผู้ปกครอง'!L115)&lt;=15,"ปกติ",IF(('ประเมิน 5 ด้าน นักเรียน'!L115+'ประเมิน 5 ด้านครูที่ปรึกษา'!L115+'ประเมิน 5 ด้านผู้ปกครอง'!L115)&lt;=18,"เสี่ยง","มีปัญหา"))</f>
        <v>#VALUE!</v>
      </c>
      <c r="K115" s="126" t="e">
        <f>IF(('ประเมิน 5 ด้าน นักเรียน'!N115+'ประเมิน 5 ด้านครูที่ปรึกษา'!N115+'ประเมิน 5 ด้านผู้ปกครอง'!N115)&lt;=13,"ปกติ",IF(('ประเมิน 5 ด้าน นักเรียน'!N115+'ประเมิน 5 ด้านครูที่ปรึกษา'!N115+'ประเมิน 5 ด้านผู้ปกครอง'!N115)&lt;=10,"เสี่ยง","มีปัญหา"))</f>
        <v>#VALUE!</v>
      </c>
      <c r="L115" s="126" t="e">
        <f>IF(('ประเมิน 5 ด้าน นักเรียน'!P115+'ประเมิน 5 ด้านครูที่ปรึกษา'!P115+'ประเมิน 5 ด้านผู้ปกครอง'!P115)&lt;=46,"ปกติ",IF(('ประเมิน 5 ด้าน นักเรียน'!P115+'ประเมิน 5 ด้านครูที่ปรึกษา'!P115+'ประเมิน 5 ด้านผู้ปกครอง'!P115)&lt;=52,"เสี่ยง","มีปัญหา"))</f>
        <v>#VALUE!</v>
      </c>
      <c r="M115" s="126" t="e">
        <f>IF(('ประเมิน 5 ด้าน นักเรียน'!R115+'ประเมิน 5 ด้านครูที่ปรึกษา'!R115+'ประเมิน 5 ด้านผู้ปกครอง'!R115)&gt;12,"มีจุดแข็ง","ไม่มีจุดแข็ง")</f>
        <v>#VALUE!</v>
      </c>
    </row>
    <row r="116" spans="1:13" ht="21.95" customHeight="1" x14ac:dyDescent="0.5">
      <c r="A116" s="51" t="str">
        <f>นักเรียนประเมิน!A116</f>
        <v>113</v>
      </c>
      <c r="B116" s="51">
        <f>นักเรียนประเมิน!B116</f>
        <v>0</v>
      </c>
      <c r="C116" s="51">
        <f>นักเรียนประเมิน!C116</f>
        <v>0</v>
      </c>
      <c r="D116" s="52">
        <f>นักเรียนประเมิน!D116</f>
        <v>0</v>
      </c>
      <c r="E116" s="53">
        <f>นักเรียนประเมิน!E116</f>
        <v>0</v>
      </c>
      <c r="F116" s="54">
        <f>นักเรียนประเมิน!F116</f>
        <v>0</v>
      </c>
      <c r="G116" s="126" t="str">
        <f>ครูประเมินนักเรียน!G116</f>
        <v>หญิง</v>
      </c>
      <c r="H116" s="126" t="e">
        <f>IF(('ประเมิน 5 ด้าน นักเรียน'!H116+'ประเมิน 5 ด้านครูที่ปรึกษา'!H116+'ประเมิน 5 ด้านผู้ปกครอง'!H116)&lt;=11,"ปกติ",IF(('ประเมิน 5 ด้าน นักเรียน'!H116+'ประเมิน 5 ด้านครูที่ปรึกษา'!H116+'ประเมิน 5 ด้านผู้ปกครอง'!H116)&lt;=14,"เสี่ยง","มีปัญหา"))</f>
        <v>#VALUE!</v>
      </c>
      <c r="I116" s="126" t="e">
        <f>IF(('ประเมิน 5 ด้าน นักเรียน'!J116+'ประเมิน 5 ด้านครูที่ปรึกษา'!J116+'ประเมิน 5 ด้านผู้ปกครอง'!J116)&lt;=10,"ปกติ",IF(('ประเมิน 5 ด้าน นักเรียน'!J116+'ประเมิน 5 ด้านครูที่ปรึกษา'!J116+'ประเมิน 5 ด้านผู้ปกครอง'!J116)&lt;=13,"เสี่ยง","มีปัญหา"))</f>
        <v>#VALUE!</v>
      </c>
      <c r="J116" s="126" t="e">
        <f>IF(('ประเมิน 5 ด้าน นักเรียน'!L116+'ประเมิน 5 ด้านครูที่ปรึกษา'!L116+'ประเมิน 5 ด้านผู้ปกครอง'!L116)&lt;=15,"ปกติ",IF(('ประเมิน 5 ด้าน นักเรียน'!L116+'ประเมิน 5 ด้านครูที่ปรึกษา'!L116+'ประเมิน 5 ด้านผู้ปกครอง'!L116)&lt;=18,"เสี่ยง","มีปัญหา"))</f>
        <v>#VALUE!</v>
      </c>
      <c r="K116" s="126" t="e">
        <f>IF(('ประเมิน 5 ด้าน นักเรียน'!N116+'ประเมิน 5 ด้านครูที่ปรึกษา'!N116+'ประเมิน 5 ด้านผู้ปกครอง'!N116)&lt;=13,"ปกติ",IF(('ประเมิน 5 ด้าน นักเรียน'!N116+'ประเมิน 5 ด้านครูที่ปรึกษา'!N116+'ประเมิน 5 ด้านผู้ปกครอง'!N116)&lt;=10,"เสี่ยง","มีปัญหา"))</f>
        <v>#VALUE!</v>
      </c>
      <c r="L116" s="126" t="e">
        <f>IF(('ประเมิน 5 ด้าน นักเรียน'!P116+'ประเมิน 5 ด้านครูที่ปรึกษา'!P116+'ประเมิน 5 ด้านผู้ปกครอง'!P116)&lt;=46,"ปกติ",IF(('ประเมิน 5 ด้าน นักเรียน'!P116+'ประเมิน 5 ด้านครูที่ปรึกษา'!P116+'ประเมิน 5 ด้านผู้ปกครอง'!P116)&lt;=52,"เสี่ยง","มีปัญหา"))</f>
        <v>#VALUE!</v>
      </c>
      <c r="M116" s="126" t="e">
        <f>IF(('ประเมิน 5 ด้าน นักเรียน'!R116+'ประเมิน 5 ด้านครูที่ปรึกษา'!R116+'ประเมิน 5 ด้านผู้ปกครอง'!R116)&gt;12,"มีจุดแข็ง","ไม่มีจุดแข็ง")</f>
        <v>#VALUE!</v>
      </c>
    </row>
    <row r="117" spans="1:13" ht="21.95" customHeight="1" x14ac:dyDescent="0.5">
      <c r="A117" s="51" t="str">
        <f>นักเรียนประเมิน!A117</f>
        <v>114</v>
      </c>
      <c r="B117" s="51">
        <f>นักเรียนประเมิน!B117</f>
        <v>0</v>
      </c>
      <c r="C117" s="51">
        <f>นักเรียนประเมิน!C117</f>
        <v>0</v>
      </c>
      <c r="D117" s="52">
        <f>นักเรียนประเมิน!D117</f>
        <v>0</v>
      </c>
      <c r="E117" s="53">
        <f>นักเรียนประเมิน!E117</f>
        <v>0</v>
      </c>
      <c r="F117" s="54">
        <f>นักเรียนประเมิน!F117</f>
        <v>0</v>
      </c>
      <c r="G117" s="126" t="str">
        <f>ครูประเมินนักเรียน!G117</f>
        <v>หญิง</v>
      </c>
      <c r="H117" s="126" t="e">
        <f>IF(('ประเมิน 5 ด้าน นักเรียน'!H117+'ประเมิน 5 ด้านครูที่ปรึกษา'!H117+'ประเมิน 5 ด้านผู้ปกครอง'!H117)&lt;=11,"ปกติ",IF(('ประเมิน 5 ด้าน นักเรียน'!H117+'ประเมิน 5 ด้านครูที่ปรึกษา'!H117+'ประเมิน 5 ด้านผู้ปกครอง'!H117)&lt;=14,"เสี่ยง","มีปัญหา"))</f>
        <v>#VALUE!</v>
      </c>
      <c r="I117" s="126" t="e">
        <f>IF(('ประเมิน 5 ด้าน นักเรียน'!J117+'ประเมิน 5 ด้านครูที่ปรึกษา'!J117+'ประเมิน 5 ด้านผู้ปกครอง'!J117)&lt;=10,"ปกติ",IF(('ประเมิน 5 ด้าน นักเรียน'!J117+'ประเมิน 5 ด้านครูที่ปรึกษา'!J117+'ประเมิน 5 ด้านผู้ปกครอง'!J117)&lt;=13,"เสี่ยง","มีปัญหา"))</f>
        <v>#VALUE!</v>
      </c>
      <c r="J117" s="126" t="e">
        <f>IF(('ประเมิน 5 ด้าน นักเรียน'!L117+'ประเมิน 5 ด้านครูที่ปรึกษา'!L117+'ประเมิน 5 ด้านผู้ปกครอง'!L117)&lt;=15,"ปกติ",IF(('ประเมิน 5 ด้าน นักเรียน'!L117+'ประเมิน 5 ด้านครูที่ปรึกษา'!L117+'ประเมิน 5 ด้านผู้ปกครอง'!L117)&lt;=18,"เสี่ยง","มีปัญหา"))</f>
        <v>#VALUE!</v>
      </c>
      <c r="K117" s="126" t="e">
        <f>IF(('ประเมิน 5 ด้าน นักเรียน'!N117+'ประเมิน 5 ด้านครูที่ปรึกษา'!N117+'ประเมิน 5 ด้านผู้ปกครอง'!N117)&lt;=13,"ปกติ",IF(('ประเมิน 5 ด้าน นักเรียน'!N117+'ประเมิน 5 ด้านครูที่ปรึกษา'!N117+'ประเมิน 5 ด้านผู้ปกครอง'!N117)&lt;=10,"เสี่ยง","มีปัญหา"))</f>
        <v>#VALUE!</v>
      </c>
      <c r="L117" s="126" t="e">
        <f>IF(('ประเมิน 5 ด้าน นักเรียน'!P117+'ประเมิน 5 ด้านครูที่ปรึกษา'!P117+'ประเมิน 5 ด้านผู้ปกครอง'!P117)&lt;=46,"ปกติ",IF(('ประเมิน 5 ด้าน นักเรียน'!P117+'ประเมิน 5 ด้านครูที่ปรึกษา'!P117+'ประเมิน 5 ด้านผู้ปกครอง'!P117)&lt;=52,"เสี่ยง","มีปัญหา"))</f>
        <v>#VALUE!</v>
      </c>
      <c r="M117" s="126" t="e">
        <f>IF(('ประเมิน 5 ด้าน นักเรียน'!R117+'ประเมิน 5 ด้านครูที่ปรึกษา'!R117+'ประเมิน 5 ด้านผู้ปกครอง'!R117)&gt;12,"มีจุดแข็ง","ไม่มีจุดแข็ง")</f>
        <v>#VALUE!</v>
      </c>
    </row>
    <row r="118" spans="1:13" ht="21.95" customHeight="1" x14ac:dyDescent="0.5">
      <c r="A118" s="51" t="str">
        <f>นักเรียนประเมิน!A118</f>
        <v>115</v>
      </c>
      <c r="B118" s="51">
        <f>นักเรียนประเมิน!B118</f>
        <v>0</v>
      </c>
      <c r="C118" s="51">
        <f>นักเรียนประเมิน!C118</f>
        <v>0</v>
      </c>
      <c r="D118" s="52">
        <f>นักเรียนประเมิน!D118</f>
        <v>0</v>
      </c>
      <c r="E118" s="53">
        <f>นักเรียนประเมิน!E118</f>
        <v>0</v>
      </c>
      <c r="F118" s="54">
        <f>นักเรียนประเมิน!F118</f>
        <v>0</v>
      </c>
      <c r="G118" s="126" t="str">
        <f>ครูประเมินนักเรียน!G118</f>
        <v>หญิง</v>
      </c>
      <c r="H118" s="126" t="e">
        <f>IF(('ประเมิน 5 ด้าน นักเรียน'!H118+'ประเมิน 5 ด้านครูที่ปรึกษา'!H118+'ประเมิน 5 ด้านผู้ปกครอง'!H118)&lt;=11,"ปกติ",IF(('ประเมิน 5 ด้าน นักเรียน'!H118+'ประเมิน 5 ด้านครูที่ปรึกษา'!H118+'ประเมิน 5 ด้านผู้ปกครอง'!H118)&lt;=14,"เสี่ยง","มีปัญหา"))</f>
        <v>#VALUE!</v>
      </c>
      <c r="I118" s="126" t="e">
        <f>IF(('ประเมิน 5 ด้าน นักเรียน'!J118+'ประเมิน 5 ด้านครูที่ปรึกษา'!J118+'ประเมิน 5 ด้านผู้ปกครอง'!J118)&lt;=10,"ปกติ",IF(('ประเมิน 5 ด้าน นักเรียน'!J118+'ประเมิน 5 ด้านครูที่ปรึกษา'!J118+'ประเมิน 5 ด้านผู้ปกครอง'!J118)&lt;=13,"เสี่ยง","มีปัญหา"))</f>
        <v>#VALUE!</v>
      </c>
      <c r="J118" s="126" t="e">
        <f>IF(('ประเมิน 5 ด้าน นักเรียน'!L118+'ประเมิน 5 ด้านครูที่ปรึกษา'!L118+'ประเมิน 5 ด้านผู้ปกครอง'!L118)&lt;=15,"ปกติ",IF(('ประเมิน 5 ด้าน นักเรียน'!L118+'ประเมิน 5 ด้านครูที่ปรึกษา'!L118+'ประเมิน 5 ด้านผู้ปกครอง'!L118)&lt;=18,"เสี่ยง","มีปัญหา"))</f>
        <v>#VALUE!</v>
      </c>
      <c r="K118" s="126" t="e">
        <f>IF(('ประเมิน 5 ด้าน นักเรียน'!N118+'ประเมิน 5 ด้านครูที่ปรึกษา'!N118+'ประเมิน 5 ด้านผู้ปกครอง'!N118)&lt;=13,"ปกติ",IF(('ประเมิน 5 ด้าน นักเรียน'!N118+'ประเมิน 5 ด้านครูที่ปรึกษา'!N118+'ประเมิน 5 ด้านผู้ปกครอง'!N118)&lt;=10,"เสี่ยง","มีปัญหา"))</f>
        <v>#VALUE!</v>
      </c>
      <c r="L118" s="126" t="e">
        <f>IF(('ประเมิน 5 ด้าน นักเรียน'!P118+'ประเมิน 5 ด้านครูที่ปรึกษา'!P118+'ประเมิน 5 ด้านผู้ปกครอง'!P118)&lt;=46,"ปกติ",IF(('ประเมิน 5 ด้าน นักเรียน'!P118+'ประเมิน 5 ด้านครูที่ปรึกษา'!P118+'ประเมิน 5 ด้านผู้ปกครอง'!P118)&lt;=52,"เสี่ยง","มีปัญหา"))</f>
        <v>#VALUE!</v>
      </c>
      <c r="M118" s="126" t="e">
        <f>IF(('ประเมิน 5 ด้าน นักเรียน'!R118+'ประเมิน 5 ด้านครูที่ปรึกษา'!R118+'ประเมิน 5 ด้านผู้ปกครอง'!R118)&gt;12,"มีจุดแข็ง","ไม่มีจุดแข็ง")</f>
        <v>#VALUE!</v>
      </c>
    </row>
    <row r="119" spans="1:13" ht="21.95" customHeight="1" x14ac:dyDescent="0.5">
      <c r="A119" s="51" t="str">
        <f>นักเรียนประเมิน!A119</f>
        <v>116</v>
      </c>
      <c r="B119" s="51">
        <f>นักเรียนประเมิน!B119</f>
        <v>0</v>
      </c>
      <c r="C119" s="51">
        <f>นักเรียนประเมิน!C119</f>
        <v>0</v>
      </c>
      <c r="D119" s="52">
        <f>นักเรียนประเมิน!D119</f>
        <v>0</v>
      </c>
      <c r="E119" s="53">
        <f>นักเรียนประเมิน!E119</f>
        <v>0</v>
      </c>
      <c r="F119" s="54">
        <f>นักเรียนประเมิน!F119</f>
        <v>0</v>
      </c>
      <c r="G119" s="126" t="str">
        <f>ครูประเมินนักเรียน!G119</f>
        <v>หญิง</v>
      </c>
      <c r="H119" s="126" t="e">
        <f>IF(('ประเมิน 5 ด้าน นักเรียน'!H119+'ประเมิน 5 ด้านครูที่ปรึกษา'!H119+'ประเมิน 5 ด้านผู้ปกครอง'!H119)&lt;=11,"ปกติ",IF(('ประเมิน 5 ด้าน นักเรียน'!H119+'ประเมิน 5 ด้านครูที่ปรึกษา'!H119+'ประเมิน 5 ด้านผู้ปกครอง'!H119)&lt;=14,"เสี่ยง","มีปัญหา"))</f>
        <v>#VALUE!</v>
      </c>
      <c r="I119" s="126" t="e">
        <f>IF(('ประเมิน 5 ด้าน นักเรียน'!J119+'ประเมิน 5 ด้านครูที่ปรึกษา'!J119+'ประเมิน 5 ด้านผู้ปกครอง'!J119)&lt;=10,"ปกติ",IF(('ประเมิน 5 ด้าน นักเรียน'!J119+'ประเมิน 5 ด้านครูที่ปรึกษา'!J119+'ประเมิน 5 ด้านผู้ปกครอง'!J119)&lt;=13,"เสี่ยง","มีปัญหา"))</f>
        <v>#VALUE!</v>
      </c>
      <c r="J119" s="126" t="e">
        <f>IF(('ประเมิน 5 ด้าน นักเรียน'!L119+'ประเมิน 5 ด้านครูที่ปรึกษา'!L119+'ประเมิน 5 ด้านผู้ปกครอง'!L119)&lt;=15,"ปกติ",IF(('ประเมิน 5 ด้าน นักเรียน'!L119+'ประเมิน 5 ด้านครูที่ปรึกษา'!L119+'ประเมิน 5 ด้านผู้ปกครอง'!L119)&lt;=18,"เสี่ยง","มีปัญหา"))</f>
        <v>#VALUE!</v>
      </c>
      <c r="K119" s="126" t="e">
        <f>IF(('ประเมิน 5 ด้าน นักเรียน'!N119+'ประเมิน 5 ด้านครูที่ปรึกษา'!N119+'ประเมิน 5 ด้านผู้ปกครอง'!N119)&lt;=13,"ปกติ",IF(('ประเมิน 5 ด้าน นักเรียน'!N119+'ประเมิน 5 ด้านครูที่ปรึกษา'!N119+'ประเมิน 5 ด้านผู้ปกครอง'!N119)&lt;=10,"เสี่ยง","มีปัญหา"))</f>
        <v>#VALUE!</v>
      </c>
      <c r="L119" s="126" t="e">
        <f>IF(('ประเมิน 5 ด้าน นักเรียน'!P119+'ประเมิน 5 ด้านครูที่ปรึกษา'!P119+'ประเมิน 5 ด้านผู้ปกครอง'!P119)&lt;=46,"ปกติ",IF(('ประเมิน 5 ด้าน นักเรียน'!P119+'ประเมิน 5 ด้านครูที่ปรึกษา'!P119+'ประเมิน 5 ด้านผู้ปกครอง'!P119)&lt;=52,"เสี่ยง","มีปัญหา"))</f>
        <v>#VALUE!</v>
      </c>
      <c r="M119" s="126" t="e">
        <f>IF(('ประเมิน 5 ด้าน นักเรียน'!R119+'ประเมิน 5 ด้านครูที่ปรึกษา'!R119+'ประเมิน 5 ด้านผู้ปกครอง'!R119)&gt;12,"มีจุดแข็ง","ไม่มีจุดแข็ง")</f>
        <v>#VALUE!</v>
      </c>
    </row>
    <row r="120" spans="1:13" ht="21.95" customHeight="1" x14ac:dyDescent="0.5">
      <c r="A120" s="51" t="str">
        <f>นักเรียนประเมิน!A120</f>
        <v>117</v>
      </c>
      <c r="B120" s="51">
        <f>นักเรียนประเมิน!B120</f>
        <v>0</v>
      </c>
      <c r="C120" s="51">
        <f>นักเรียนประเมิน!C120</f>
        <v>0</v>
      </c>
      <c r="D120" s="52">
        <f>นักเรียนประเมิน!D120</f>
        <v>0</v>
      </c>
      <c r="E120" s="53">
        <f>นักเรียนประเมิน!E120</f>
        <v>0</v>
      </c>
      <c r="F120" s="54">
        <f>นักเรียนประเมิน!F120</f>
        <v>0</v>
      </c>
      <c r="G120" s="126" t="str">
        <f>ครูประเมินนักเรียน!G120</f>
        <v>หญิง</v>
      </c>
      <c r="H120" s="126" t="e">
        <f>IF(('ประเมิน 5 ด้าน นักเรียน'!H120+'ประเมิน 5 ด้านครูที่ปรึกษา'!H120+'ประเมิน 5 ด้านผู้ปกครอง'!H120)&lt;=11,"ปกติ",IF(('ประเมิน 5 ด้าน นักเรียน'!H120+'ประเมิน 5 ด้านครูที่ปรึกษา'!H120+'ประเมิน 5 ด้านผู้ปกครอง'!H120)&lt;=14,"เสี่ยง","มีปัญหา"))</f>
        <v>#VALUE!</v>
      </c>
      <c r="I120" s="126" t="e">
        <f>IF(('ประเมิน 5 ด้าน นักเรียน'!J120+'ประเมิน 5 ด้านครูที่ปรึกษา'!J120+'ประเมิน 5 ด้านผู้ปกครอง'!J120)&lt;=10,"ปกติ",IF(('ประเมิน 5 ด้าน นักเรียน'!J120+'ประเมิน 5 ด้านครูที่ปรึกษา'!J120+'ประเมิน 5 ด้านผู้ปกครอง'!J120)&lt;=13,"เสี่ยง","มีปัญหา"))</f>
        <v>#VALUE!</v>
      </c>
      <c r="J120" s="126" t="e">
        <f>IF(('ประเมิน 5 ด้าน นักเรียน'!L120+'ประเมิน 5 ด้านครูที่ปรึกษา'!L120+'ประเมิน 5 ด้านผู้ปกครอง'!L120)&lt;=15,"ปกติ",IF(('ประเมิน 5 ด้าน นักเรียน'!L120+'ประเมิน 5 ด้านครูที่ปรึกษา'!L120+'ประเมิน 5 ด้านผู้ปกครอง'!L120)&lt;=18,"เสี่ยง","มีปัญหา"))</f>
        <v>#VALUE!</v>
      </c>
      <c r="K120" s="126" t="e">
        <f>IF(('ประเมิน 5 ด้าน นักเรียน'!N120+'ประเมิน 5 ด้านครูที่ปรึกษา'!N120+'ประเมิน 5 ด้านผู้ปกครอง'!N120)&lt;=13,"ปกติ",IF(('ประเมิน 5 ด้าน นักเรียน'!N120+'ประเมิน 5 ด้านครูที่ปรึกษา'!N120+'ประเมิน 5 ด้านผู้ปกครอง'!N120)&lt;=10,"เสี่ยง","มีปัญหา"))</f>
        <v>#VALUE!</v>
      </c>
      <c r="L120" s="126" t="e">
        <f>IF(('ประเมิน 5 ด้าน นักเรียน'!P120+'ประเมิน 5 ด้านครูที่ปรึกษา'!P120+'ประเมิน 5 ด้านผู้ปกครอง'!P120)&lt;=46,"ปกติ",IF(('ประเมิน 5 ด้าน นักเรียน'!P120+'ประเมิน 5 ด้านครูที่ปรึกษา'!P120+'ประเมิน 5 ด้านผู้ปกครอง'!P120)&lt;=52,"เสี่ยง","มีปัญหา"))</f>
        <v>#VALUE!</v>
      </c>
      <c r="M120" s="126" t="e">
        <f>IF(('ประเมิน 5 ด้าน นักเรียน'!R120+'ประเมิน 5 ด้านครูที่ปรึกษา'!R120+'ประเมิน 5 ด้านผู้ปกครอง'!R120)&gt;12,"มีจุดแข็ง","ไม่มีจุดแข็ง")</f>
        <v>#VALUE!</v>
      </c>
    </row>
    <row r="121" spans="1:13" ht="21.95" customHeight="1" x14ac:dyDescent="0.5">
      <c r="A121" s="51" t="str">
        <f>นักเรียนประเมิน!A121</f>
        <v>118</v>
      </c>
      <c r="B121" s="51">
        <f>นักเรียนประเมิน!B121</f>
        <v>0</v>
      </c>
      <c r="C121" s="51">
        <f>นักเรียนประเมิน!C121</f>
        <v>0</v>
      </c>
      <c r="D121" s="52">
        <f>นักเรียนประเมิน!D121</f>
        <v>0</v>
      </c>
      <c r="E121" s="53">
        <f>นักเรียนประเมิน!E121</f>
        <v>0</v>
      </c>
      <c r="F121" s="54">
        <f>นักเรียนประเมิน!F121</f>
        <v>0</v>
      </c>
      <c r="G121" s="126" t="str">
        <f>ครูประเมินนักเรียน!G121</f>
        <v>หญิง</v>
      </c>
      <c r="H121" s="126" t="e">
        <f>IF(('ประเมิน 5 ด้าน นักเรียน'!H121+'ประเมิน 5 ด้านครูที่ปรึกษา'!H121+'ประเมิน 5 ด้านผู้ปกครอง'!H121)&lt;=11,"ปกติ",IF(('ประเมิน 5 ด้าน นักเรียน'!H121+'ประเมิน 5 ด้านครูที่ปรึกษา'!H121+'ประเมิน 5 ด้านผู้ปกครอง'!H121)&lt;=14,"เสี่ยง","มีปัญหา"))</f>
        <v>#VALUE!</v>
      </c>
      <c r="I121" s="126" t="e">
        <f>IF(('ประเมิน 5 ด้าน นักเรียน'!J121+'ประเมิน 5 ด้านครูที่ปรึกษา'!J121+'ประเมิน 5 ด้านผู้ปกครอง'!J121)&lt;=10,"ปกติ",IF(('ประเมิน 5 ด้าน นักเรียน'!J121+'ประเมิน 5 ด้านครูที่ปรึกษา'!J121+'ประเมิน 5 ด้านผู้ปกครอง'!J121)&lt;=13,"เสี่ยง","มีปัญหา"))</f>
        <v>#VALUE!</v>
      </c>
      <c r="J121" s="126" t="e">
        <f>IF(('ประเมิน 5 ด้าน นักเรียน'!L121+'ประเมิน 5 ด้านครูที่ปรึกษา'!L121+'ประเมิน 5 ด้านผู้ปกครอง'!L121)&lt;=15,"ปกติ",IF(('ประเมิน 5 ด้าน นักเรียน'!L121+'ประเมิน 5 ด้านครูที่ปรึกษา'!L121+'ประเมิน 5 ด้านผู้ปกครอง'!L121)&lt;=18,"เสี่ยง","มีปัญหา"))</f>
        <v>#VALUE!</v>
      </c>
      <c r="K121" s="126" t="e">
        <f>IF(('ประเมิน 5 ด้าน นักเรียน'!N121+'ประเมิน 5 ด้านครูที่ปรึกษา'!N121+'ประเมิน 5 ด้านผู้ปกครอง'!N121)&lt;=13,"ปกติ",IF(('ประเมิน 5 ด้าน นักเรียน'!N121+'ประเมิน 5 ด้านครูที่ปรึกษา'!N121+'ประเมิน 5 ด้านผู้ปกครอง'!N121)&lt;=10,"เสี่ยง","มีปัญหา"))</f>
        <v>#VALUE!</v>
      </c>
      <c r="L121" s="126" t="e">
        <f>IF(('ประเมิน 5 ด้าน นักเรียน'!P121+'ประเมิน 5 ด้านครูที่ปรึกษา'!P121+'ประเมิน 5 ด้านผู้ปกครอง'!P121)&lt;=46,"ปกติ",IF(('ประเมิน 5 ด้าน นักเรียน'!P121+'ประเมิน 5 ด้านครูที่ปรึกษา'!P121+'ประเมิน 5 ด้านผู้ปกครอง'!P121)&lt;=52,"เสี่ยง","มีปัญหา"))</f>
        <v>#VALUE!</v>
      </c>
      <c r="M121" s="126" t="e">
        <f>IF(('ประเมิน 5 ด้าน นักเรียน'!R121+'ประเมิน 5 ด้านครูที่ปรึกษา'!R121+'ประเมิน 5 ด้านผู้ปกครอง'!R121)&gt;12,"มีจุดแข็ง","ไม่มีจุดแข็ง")</f>
        <v>#VALUE!</v>
      </c>
    </row>
    <row r="122" spans="1:13" ht="21.95" customHeight="1" x14ac:dyDescent="0.5">
      <c r="A122" s="51" t="str">
        <f>นักเรียนประเมิน!A122</f>
        <v>119</v>
      </c>
      <c r="B122" s="51">
        <f>นักเรียนประเมิน!B122</f>
        <v>0</v>
      </c>
      <c r="C122" s="51">
        <f>นักเรียนประเมิน!C122</f>
        <v>0</v>
      </c>
      <c r="D122" s="52">
        <f>นักเรียนประเมิน!D122</f>
        <v>0</v>
      </c>
      <c r="E122" s="53">
        <f>นักเรียนประเมิน!E122</f>
        <v>0</v>
      </c>
      <c r="F122" s="54">
        <f>นักเรียนประเมิน!F122</f>
        <v>0</v>
      </c>
      <c r="G122" s="126" t="str">
        <f>ครูประเมินนักเรียน!G122</f>
        <v>หญิง</v>
      </c>
      <c r="H122" s="126" t="e">
        <f>IF(('ประเมิน 5 ด้าน นักเรียน'!H122+'ประเมิน 5 ด้านครูที่ปรึกษา'!H122+'ประเมิน 5 ด้านผู้ปกครอง'!H122)&lt;=11,"ปกติ",IF(('ประเมิน 5 ด้าน นักเรียน'!H122+'ประเมิน 5 ด้านครูที่ปรึกษา'!H122+'ประเมิน 5 ด้านผู้ปกครอง'!H122)&lt;=14,"เสี่ยง","มีปัญหา"))</f>
        <v>#VALUE!</v>
      </c>
      <c r="I122" s="126" t="e">
        <f>IF(('ประเมิน 5 ด้าน นักเรียน'!J122+'ประเมิน 5 ด้านครูที่ปรึกษา'!J122+'ประเมิน 5 ด้านผู้ปกครอง'!J122)&lt;=10,"ปกติ",IF(('ประเมิน 5 ด้าน นักเรียน'!J122+'ประเมิน 5 ด้านครูที่ปรึกษา'!J122+'ประเมิน 5 ด้านผู้ปกครอง'!J122)&lt;=13,"เสี่ยง","มีปัญหา"))</f>
        <v>#VALUE!</v>
      </c>
      <c r="J122" s="126" t="e">
        <f>IF(('ประเมิน 5 ด้าน นักเรียน'!L122+'ประเมิน 5 ด้านครูที่ปรึกษา'!L122+'ประเมิน 5 ด้านผู้ปกครอง'!L122)&lt;=15,"ปกติ",IF(('ประเมิน 5 ด้าน นักเรียน'!L122+'ประเมิน 5 ด้านครูที่ปรึกษา'!L122+'ประเมิน 5 ด้านผู้ปกครอง'!L122)&lt;=18,"เสี่ยง","มีปัญหา"))</f>
        <v>#VALUE!</v>
      </c>
      <c r="K122" s="126" t="e">
        <f>IF(('ประเมิน 5 ด้าน นักเรียน'!N122+'ประเมิน 5 ด้านครูที่ปรึกษา'!N122+'ประเมิน 5 ด้านผู้ปกครอง'!N122)&lt;=13,"ปกติ",IF(('ประเมิน 5 ด้าน นักเรียน'!N122+'ประเมิน 5 ด้านครูที่ปรึกษา'!N122+'ประเมิน 5 ด้านผู้ปกครอง'!N122)&lt;=10,"เสี่ยง","มีปัญหา"))</f>
        <v>#VALUE!</v>
      </c>
      <c r="L122" s="126" t="e">
        <f>IF(('ประเมิน 5 ด้าน นักเรียน'!P122+'ประเมิน 5 ด้านครูที่ปรึกษา'!P122+'ประเมิน 5 ด้านผู้ปกครอง'!P122)&lt;=46,"ปกติ",IF(('ประเมิน 5 ด้าน นักเรียน'!P122+'ประเมิน 5 ด้านครูที่ปรึกษา'!P122+'ประเมิน 5 ด้านผู้ปกครอง'!P122)&lt;=52,"เสี่ยง","มีปัญหา"))</f>
        <v>#VALUE!</v>
      </c>
      <c r="M122" s="126" t="e">
        <f>IF(('ประเมิน 5 ด้าน นักเรียน'!R122+'ประเมิน 5 ด้านครูที่ปรึกษา'!R122+'ประเมิน 5 ด้านผู้ปกครอง'!R122)&gt;12,"มีจุดแข็ง","ไม่มีจุดแข็ง")</f>
        <v>#VALUE!</v>
      </c>
    </row>
    <row r="123" spans="1:13" ht="21.95" customHeight="1" x14ac:dyDescent="0.5">
      <c r="A123" s="51" t="str">
        <f>นักเรียนประเมิน!A123</f>
        <v>120</v>
      </c>
      <c r="B123" s="51">
        <f>นักเรียนประเมิน!B123</f>
        <v>0</v>
      </c>
      <c r="C123" s="51">
        <f>นักเรียนประเมิน!C123</f>
        <v>0</v>
      </c>
      <c r="D123" s="52">
        <f>นักเรียนประเมิน!D123</f>
        <v>0</v>
      </c>
      <c r="E123" s="53">
        <f>นักเรียนประเมิน!E123</f>
        <v>0</v>
      </c>
      <c r="F123" s="54">
        <f>นักเรียนประเมิน!F123</f>
        <v>0</v>
      </c>
      <c r="G123" s="126" t="str">
        <f>ครูประเมินนักเรียน!G123</f>
        <v>หญิง</v>
      </c>
      <c r="H123" s="126" t="e">
        <f>IF(('ประเมิน 5 ด้าน นักเรียน'!H123+'ประเมิน 5 ด้านครูที่ปรึกษา'!H123+'ประเมิน 5 ด้านผู้ปกครอง'!H123)&lt;=11,"ปกติ",IF(('ประเมิน 5 ด้าน นักเรียน'!H123+'ประเมิน 5 ด้านครูที่ปรึกษา'!H123+'ประเมิน 5 ด้านผู้ปกครอง'!H123)&lt;=14,"เสี่ยง","มีปัญหา"))</f>
        <v>#VALUE!</v>
      </c>
      <c r="I123" s="126" t="e">
        <f>IF(('ประเมิน 5 ด้าน นักเรียน'!J123+'ประเมิน 5 ด้านครูที่ปรึกษา'!J123+'ประเมิน 5 ด้านผู้ปกครอง'!J123)&lt;=10,"ปกติ",IF(('ประเมิน 5 ด้าน นักเรียน'!J123+'ประเมิน 5 ด้านครูที่ปรึกษา'!J123+'ประเมิน 5 ด้านผู้ปกครอง'!J123)&lt;=13,"เสี่ยง","มีปัญหา"))</f>
        <v>#VALUE!</v>
      </c>
      <c r="J123" s="126" t="e">
        <f>IF(('ประเมิน 5 ด้าน นักเรียน'!L123+'ประเมิน 5 ด้านครูที่ปรึกษา'!L123+'ประเมิน 5 ด้านผู้ปกครอง'!L123)&lt;=15,"ปกติ",IF(('ประเมิน 5 ด้าน นักเรียน'!L123+'ประเมิน 5 ด้านครูที่ปรึกษา'!L123+'ประเมิน 5 ด้านผู้ปกครอง'!L123)&lt;=18,"เสี่ยง","มีปัญหา"))</f>
        <v>#VALUE!</v>
      </c>
      <c r="K123" s="126" t="e">
        <f>IF(('ประเมิน 5 ด้าน นักเรียน'!N123+'ประเมิน 5 ด้านครูที่ปรึกษา'!N123+'ประเมิน 5 ด้านผู้ปกครอง'!N123)&lt;=13,"ปกติ",IF(('ประเมิน 5 ด้าน นักเรียน'!N123+'ประเมิน 5 ด้านครูที่ปรึกษา'!N123+'ประเมิน 5 ด้านผู้ปกครอง'!N123)&lt;=10,"เสี่ยง","มีปัญหา"))</f>
        <v>#VALUE!</v>
      </c>
      <c r="L123" s="126" t="e">
        <f>IF(('ประเมิน 5 ด้าน นักเรียน'!P123+'ประเมิน 5 ด้านครูที่ปรึกษา'!P123+'ประเมิน 5 ด้านผู้ปกครอง'!P123)&lt;=46,"ปกติ",IF(('ประเมิน 5 ด้าน นักเรียน'!P123+'ประเมิน 5 ด้านครูที่ปรึกษา'!P123+'ประเมิน 5 ด้านผู้ปกครอง'!P123)&lt;=52,"เสี่ยง","มีปัญหา"))</f>
        <v>#VALUE!</v>
      </c>
      <c r="M123" s="126" t="e">
        <f>IF(('ประเมิน 5 ด้าน นักเรียน'!R123+'ประเมิน 5 ด้านครูที่ปรึกษา'!R123+'ประเมิน 5 ด้านผู้ปกครอง'!R123)&gt;12,"มีจุดแข็ง","ไม่มีจุดแข็ง")</f>
        <v>#VALUE!</v>
      </c>
    </row>
    <row r="124" spans="1:13" ht="21.95" customHeight="1" x14ac:dyDescent="0.5">
      <c r="A124" s="51" t="str">
        <f>นักเรียนประเมิน!A124</f>
        <v>121</v>
      </c>
      <c r="B124" s="51">
        <f>นักเรียนประเมิน!B124</f>
        <v>0</v>
      </c>
      <c r="C124" s="51">
        <f>นักเรียนประเมิน!C124</f>
        <v>0</v>
      </c>
      <c r="D124" s="52">
        <f>นักเรียนประเมิน!D124</f>
        <v>0</v>
      </c>
      <c r="E124" s="53">
        <f>นักเรียนประเมิน!E124</f>
        <v>0</v>
      </c>
      <c r="F124" s="54">
        <f>นักเรียนประเมิน!F124</f>
        <v>0</v>
      </c>
      <c r="G124" s="126" t="str">
        <f>ครูประเมินนักเรียน!G124</f>
        <v>หญิง</v>
      </c>
      <c r="H124" s="126" t="e">
        <f>IF(('ประเมิน 5 ด้าน นักเรียน'!H124+'ประเมิน 5 ด้านครูที่ปรึกษา'!H124+'ประเมิน 5 ด้านผู้ปกครอง'!H124)&lt;=11,"ปกติ",IF(('ประเมิน 5 ด้าน นักเรียน'!H124+'ประเมิน 5 ด้านครูที่ปรึกษา'!H124+'ประเมิน 5 ด้านผู้ปกครอง'!H124)&lt;=14,"เสี่ยง","มีปัญหา"))</f>
        <v>#VALUE!</v>
      </c>
      <c r="I124" s="126" t="e">
        <f>IF(('ประเมิน 5 ด้าน นักเรียน'!J124+'ประเมิน 5 ด้านครูที่ปรึกษา'!J124+'ประเมิน 5 ด้านผู้ปกครอง'!J124)&lt;=10,"ปกติ",IF(('ประเมิน 5 ด้าน นักเรียน'!J124+'ประเมิน 5 ด้านครูที่ปรึกษา'!J124+'ประเมิน 5 ด้านผู้ปกครอง'!J124)&lt;=13,"เสี่ยง","มีปัญหา"))</f>
        <v>#VALUE!</v>
      </c>
      <c r="J124" s="126" t="e">
        <f>IF(('ประเมิน 5 ด้าน นักเรียน'!L124+'ประเมิน 5 ด้านครูที่ปรึกษา'!L124+'ประเมิน 5 ด้านผู้ปกครอง'!L124)&lt;=15,"ปกติ",IF(('ประเมิน 5 ด้าน นักเรียน'!L124+'ประเมิน 5 ด้านครูที่ปรึกษา'!L124+'ประเมิน 5 ด้านผู้ปกครอง'!L124)&lt;=18,"เสี่ยง","มีปัญหา"))</f>
        <v>#VALUE!</v>
      </c>
      <c r="K124" s="126" t="e">
        <f>IF(('ประเมิน 5 ด้าน นักเรียน'!N124+'ประเมิน 5 ด้านครูที่ปรึกษา'!N124+'ประเมิน 5 ด้านผู้ปกครอง'!N124)&lt;=13,"ปกติ",IF(('ประเมิน 5 ด้าน นักเรียน'!N124+'ประเมิน 5 ด้านครูที่ปรึกษา'!N124+'ประเมิน 5 ด้านผู้ปกครอง'!N124)&lt;=10,"เสี่ยง","มีปัญหา"))</f>
        <v>#VALUE!</v>
      </c>
      <c r="L124" s="126" t="e">
        <f>IF(('ประเมิน 5 ด้าน นักเรียน'!P124+'ประเมิน 5 ด้านครูที่ปรึกษา'!P124+'ประเมิน 5 ด้านผู้ปกครอง'!P124)&lt;=46,"ปกติ",IF(('ประเมิน 5 ด้าน นักเรียน'!P124+'ประเมิน 5 ด้านครูที่ปรึกษา'!P124+'ประเมิน 5 ด้านผู้ปกครอง'!P124)&lt;=52,"เสี่ยง","มีปัญหา"))</f>
        <v>#VALUE!</v>
      </c>
      <c r="M124" s="126" t="e">
        <f>IF(('ประเมิน 5 ด้าน นักเรียน'!R124+'ประเมิน 5 ด้านครูที่ปรึกษา'!R124+'ประเมิน 5 ด้านผู้ปกครอง'!R124)&gt;12,"มีจุดแข็ง","ไม่มีจุดแข็ง")</f>
        <v>#VALUE!</v>
      </c>
    </row>
    <row r="125" spans="1:13" ht="21.95" customHeight="1" x14ac:dyDescent="0.5">
      <c r="A125" s="51" t="str">
        <f>นักเรียนประเมิน!A125</f>
        <v>122</v>
      </c>
      <c r="B125" s="51">
        <f>นักเรียนประเมิน!B125</f>
        <v>0</v>
      </c>
      <c r="C125" s="51">
        <f>นักเรียนประเมิน!C125</f>
        <v>0</v>
      </c>
      <c r="D125" s="52">
        <f>นักเรียนประเมิน!D125</f>
        <v>0</v>
      </c>
      <c r="E125" s="53">
        <f>นักเรียนประเมิน!E125</f>
        <v>0</v>
      </c>
      <c r="F125" s="54">
        <f>นักเรียนประเมิน!F125</f>
        <v>0</v>
      </c>
      <c r="G125" s="126" t="str">
        <f>ครูประเมินนักเรียน!G125</f>
        <v>หญิง</v>
      </c>
      <c r="H125" s="126" t="e">
        <f>IF(('ประเมิน 5 ด้าน นักเรียน'!H125+'ประเมิน 5 ด้านครูที่ปรึกษา'!H125+'ประเมิน 5 ด้านผู้ปกครอง'!H125)&lt;=11,"ปกติ",IF(('ประเมิน 5 ด้าน นักเรียน'!H125+'ประเมิน 5 ด้านครูที่ปรึกษา'!H125+'ประเมิน 5 ด้านผู้ปกครอง'!H125)&lt;=14,"เสี่ยง","มีปัญหา"))</f>
        <v>#VALUE!</v>
      </c>
      <c r="I125" s="126" t="e">
        <f>IF(('ประเมิน 5 ด้าน นักเรียน'!J125+'ประเมิน 5 ด้านครูที่ปรึกษา'!J125+'ประเมิน 5 ด้านผู้ปกครอง'!J125)&lt;=10,"ปกติ",IF(('ประเมิน 5 ด้าน นักเรียน'!J125+'ประเมิน 5 ด้านครูที่ปรึกษา'!J125+'ประเมิน 5 ด้านผู้ปกครอง'!J125)&lt;=13,"เสี่ยง","มีปัญหา"))</f>
        <v>#VALUE!</v>
      </c>
      <c r="J125" s="126" t="e">
        <f>IF(('ประเมิน 5 ด้าน นักเรียน'!L125+'ประเมิน 5 ด้านครูที่ปรึกษา'!L125+'ประเมิน 5 ด้านผู้ปกครอง'!L125)&lt;=15,"ปกติ",IF(('ประเมิน 5 ด้าน นักเรียน'!L125+'ประเมิน 5 ด้านครูที่ปรึกษา'!L125+'ประเมิน 5 ด้านผู้ปกครอง'!L125)&lt;=18,"เสี่ยง","มีปัญหา"))</f>
        <v>#VALUE!</v>
      </c>
      <c r="K125" s="126" t="e">
        <f>IF(('ประเมิน 5 ด้าน นักเรียน'!N125+'ประเมิน 5 ด้านครูที่ปรึกษา'!N125+'ประเมิน 5 ด้านผู้ปกครอง'!N125)&lt;=13,"ปกติ",IF(('ประเมิน 5 ด้าน นักเรียน'!N125+'ประเมิน 5 ด้านครูที่ปรึกษา'!N125+'ประเมิน 5 ด้านผู้ปกครอง'!N125)&lt;=10,"เสี่ยง","มีปัญหา"))</f>
        <v>#VALUE!</v>
      </c>
      <c r="L125" s="126" t="e">
        <f>IF(('ประเมิน 5 ด้าน นักเรียน'!P125+'ประเมิน 5 ด้านครูที่ปรึกษา'!P125+'ประเมิน 5 ด้านผู้ปกครอง'!P125)&lt;=46,"ปกติ",IF(('ประเมิน 5 ด้าน นักเรียน'!P125+'ประเมิน 5 ด้านครูที่ปรึกษา'!P125+'ประเมิน 5 ด้านผู้ปกครอง'!P125)&lt;=52,"เสี่ยง","มีปัญหา"))</f>
        <v>#VALUE!</v>
      </c>
      <c r="M125" s="126" t="e">
        <f>IF(('ประเมิน 5 ด้าน นักเรียน'!R125+'ประเมิน 5 ด้านครูที่ปรึกษา'!R125+'ประเมิน 5 ด้านผู้ปกครอง'!R125)&gt;12,"มีจุดแข็ง","ไม่มีจุดแข็ง")</f>
        <v>#VALUE!</v>
      </c>
    </row>
    <row r="126" spans="1:13" ht="21.95" customHeight="1" x14ac:dyDescent="0.5">
      <c r="A126" s="51" t="str">
        <f>นักเรียนประเมิน!A126</f>
        <v>123</v>
      </c>
      <c r="B126" s="51">
        <f>นักเรียนประเมิน!B126</f>
        <v>0</v>
      </c>
      <c r="C126" s="51">
        <f>นักเรียนประเมิน!C126</f>
        <v>0</v>
      </c>
      <c r="D126" s="52">
        <f>นักเรียนประเมิน!D126</f>
        <v>0</v>
      </c>
      <c r="E126" s="53">
        <f>นักเรียนประเมิน!E126</f>
        <v>0</v>
      </c>
      <c r="F126" s="54">
        <f>นักเรียนประเมิน!F126</f>
        <v>0</v>
      </c>
      <c r="G126" s="126" t="str">
        <f>ครูประเมินนักเรียน!G126</f>
        <v>หญิง</v>
      </c>
      <c r="H126" s="126" t="e">
        <f>IF(('ประเมิน 5 ด้าน นักเรียน'!H126+'ประเมิน 5 ด้านครูที่ปรึกษา'!H126+'ประเมิน 5 ด้านผู้ปกครอง'!H126)&lt;=11,"ปกติ",IF(('ประเมิน 5 ด้าน นักเรียน'!H126+'ประเมิน 5 ด้านครูที่ปรึกษา'!H126+'ประเมิน 5 ด้านผู้ปกครอง'!H126)&lt;=14,"เสี่ยง","มีปัญหา"))</f>
        <v>#VALUE!</v>
      </c>
      <c r="I126" s="126" t="e">
        <f>IF(('ประเมิน 5 ด้าน นักเรียน'!J126+'ประเมิน 5 ด้านครูที่ปรึกษา'!J126+'ประเมิน 5 ด้านผู้ปกครอง'!J126)&lt;=10,"ปกติ",IF(('ประเมิน 5 ด้าน นักเรียน'!J126+'ประเมิน 5 ด้านครูที่ปรึกษา'!J126+'ประเมิน 5 ด้านผู้ปกครอง'!J126)&lt;=13,"เสี่ยง","มีปัญหา"))</f>
        <v>#VALUE!</v>
      </c>
      <c r="J126" s="126" t="e">
        <f>IF(('ประเมิน 5 ด้าน นักเรียน'!L126+'ประเมิน 5 ด้านครูที่ปรึกษา'!L126+'ประเมิน 5 ด้านผู้ปกครอง'!L126)&lt;=15,"ปกติ",IF(('ประเมิน 5 ด้าน นักเรียน'!L126+'ประเมิน 5 ด้านครูที่ปรึกษา'!L126+'ประเมิน 5 ด้านผู้ปกครอง'!L126)&lt;=18,"เสี่ยง","มีปัญหา"))</f>
        <v>#VALUE!</v>
      </c>
      <c r="K126" s="126" t="e">
        <f>IF(('ประเมิน 5 ด้าน นักเรียน'!N126+'ประเมิน 5 ด้านครูที่ปรึกษา'!N126+'ประเมิน 5 ด้านผู้ปกครอง'!N126)&lt;=13,"ปกติ",IF(('ประเมิน 5 ด้าน นักเรียน'!N126+'ประเมิน 5 ด้านครูที่ปรึกษา'!N126+'ประเมิน 5 ด้านผู้ปกครอง'!N126)&lt;=10,"เสี่ยง","มีปัญหา"))</f>
        <v>#VALUE!</v>
      </c>
      <c r="L126" s="126" t="e">
        <f>IF(('ประเมิน 5 ด้าน นักเรียน'!P126+'ประเมิน 5 ด้านครูที่ปรึกษา'!P126+'ประเมิน 5 ด้านผู้ปกครอง'!P126)&lt;=46,"ปกติ",IF(('ประเมิน 5 ด้าน นักเรียน'!P126+'ประเมิน 5 ด้านครูที่ปรึกษา'!P126+'ประเมิน 5 ด้านผู้ปกครอง'!P126)&lt;=52,"เสี่ยง","มีปัญหา"))</f>
        <v>#VALUE!</v>
      </c>
      <c r="M126" s="126" t="e">
        <f>IF(('ประเมิน 5 ด้าน นักเรียน'!R126+'ประเมิน 5 ด้านครูที่ปรึกษา'!R126+'ประเมิน 5 ด้านผู้ปกครอง'!R126)&gt;12,"มีจุดแข็ง","ไม่มีจุดแข็ง")</f>
        <v>#VALUE!</v>
      </c>
    </row>
    <row r="127" spans="1:13" ht="21.95" customHeight="1" x14ac:dyDescent="0.5">
      <c r="A127" s="51" t="str">
        <f>นักเรียนประเมิน!A127</f>
        <v>124</v>
      </c>
      <c r="B127" s="51">
        <f>นักเรียนประเมิน!B127</f>
        <v>0</v>
      </c>
      <c r="C127" s="51">
        <f>นักเรียนประเมิน!C127</f>
        <v>0</v>
      </c>
      <c r="D127" s="52">
        <f>นักเรียนประเมิน!D127</f>
        <v>0</v>
      </c>
      <c r="E127" s="53">
        <f>นักเรียนประเมิน!E127</f>
        <v>0</v>
      </c>
      <c r="F127" s="54">
        <f>นักเรียนประเมิน!F127</f>
        <v>0</v>
      </c>
      <c r="G127" s="126" t="str">
        <f>ครูประเมินนักเรียน!G127</f>
        <v>หญิง</v>
      </c>
      <c r="H127" s="126" t="e">
        <f>IF(('ประเมิน 5 ด้าน นักเรียน'!H127+'ประเมิน 5 ด้านครูที่ปรึกษา'!H127+'ประเมิน 5 ด้านผู้ปกครอง'!H127)&lt;=11,"ปกติ",IF(('ประเมิน 5 ด้าน นักเรียน'!H127+'ประเมิน 5 ด้านครูที่ปรึกษา'!H127+'ประเมิน 5 ด้านผู้ปกครอง'!H127)&lt;=14,"เสี่ยง","มีปัญหา"))</f>
        <v>#VALUE!</v>
      </c>
      <c r="I127" s="126" t="e">
        <f>IF(('ประเมิน 5 ด้าน นักเรียน'!J127+'ประเมิน 5 ด้านครูที่ปรึกษา'!J127+'ประเมิน 5 ด้านผู้ปกครอง'!J127)&lt;=10,"ปกติ",IF(('ประเมิน 5 ด้าน นักเรียน'!J127+'ประเมิน 5 ด้านครูที่ปรึกษา'!J127+'ประเมิน 5 ด้านผู้ปกครอง'!J127)&lt;=13,"เสี่ยง","มีปัญหา"))</f>
        <v>#VALUE!</v>
      </c>
      <c r="J127" s="126" t="e">
        <f>IF(('ประเมิน 5 ด้าน นักเรียน'!L127+'ประเมิน 5 ด้านครูที่ปรึกษา'!L127+'ประเมิน 5 ด้านผู้ปกครอง'!L127)&lt;=15,"ปกติ",IF(('ประเมิน 5 ด้าน นักเรียน'!L127+'ประเมิน 5 ด้านครูที่ปรึกษา'!L127+'ประเมิน 5 ด้านผู้ปกครอง'!L127)&lt;=18,"เสี่ยง","มีปัญหา"))</f>
        <v>#VALUE!</v>
      </c>
      <c r="K127" s="126" t="e">
        <f>IF(('ประเมิน 5 ด้าน นักเรียน'!N127+'ประเมิน 5 ด้านครูที่ปรึกษา'!N127+'ประเมิน 5 ด้านผู้ปกครอง'!N127)&lt;=13,"ปกติ",IF(('ประเมิน 5 ด้าน นักเรียน'!N127+'ประเมิน 5 ด้านครูที่ปรึกษา'!N127+'ประเมิน 5 ด้านผู้ปกครอง'!N127)&lt;=10,"เสี่ยง","มีปัญหา"))</f>
        <v>#VALUE!</v>
      </c>
      <c r="L127" s="126" t="e">
        <f>IF(('ประเมิน 5 ด้าน นักเรียน'!P127+'ประเมิน 5 ด้านครูที่ปรึกษา'!P127+'ประเมิน 5 ด้านผู้ปกครอง'!P127)&lt;=46,"ปกติ",IF(('ประเมิน 5 ด้าน นักเรียน'!P127+'ประเมิน 5 ด้านครูที่ปรึกษา'!P127+'ประเมิน 5 ด้านผู้ปกครอง'!P127)&lt;=52,"เสี่ยง","มีปัญหา"))</f>
        <v>#VALUE!</v>
      </c>
      <c r="M127" s="126" t="e">
        <f>IF(('ประเมิน 5 ด้าน นักเรียน'!R127+'ประเมิน 5 ด้านครูที่ปรึกษา'!R127+'ประเมิน 5 ด้านผู้ปกครอง'!R127)&gt;12,"มีจุดแข็ง","ไม่มีจุดแข็ง")</f>
        <v>#VALUE!</v>
      </c>
    </row>
    <row r="128" spans="1:13" ht="21.95" customHeight="1" x14ac:dyDescent="0.5">
      <c r="A128" s="51" t="str">
        <f>นักเรียนประเมิน!A128</f>
        <v>125</v>
      </c>
      <c r="B128" s="51">
        <f>นักเรียนประเมิน!B128</f>
        <v>0</v>
      </c>
      <c r="C128" s="51">
        <f>นักเรียนประเมิน!C128</f>
        <v>0</v>
      </c>
      <c r="D128" s="52">
        <f>นักเรียนประเมิน!D128</f>
        <v>0</v>
      </c>
      <c r="E128" s="53">
        <f>นักเรียนประเมิน!E128</f>
        <v>0</v>
      </c>
      <c r="F128" s="54">
        <f>นักเรียนประเมิน!F128</f>
        <v>0</v>
      </c>
      <c r="G128" s="126" t="str">
        <f>ครูประเมินนักเรียน!G128</f>
        <v>หญิง</v>
      </c>
      <c r="H128" s="126" t="e">
        <f>IF(('ประเมิน 5 ด้าน นักเรียน'!H128+'ประเมิน 5 ด้านครูที่ปรึกษา'!H128+'ประเมิน 5 ด้านผู้ปกครอง'!H128)&lt;=11,"ปกติ",IF(('ประเมิน 5 ด้าน นักเรียน'!H128+'ประเมิน 5 ด้านครูที่ปรึกษา'!H128+'ประเมิน 5 ด้านผู้ปกครอง'!H128)&lt;=14,"เสี่ยง","มีปัญหา"))</f>
        <v>#VALUE!</v>
      </c>
      <c r="I128" s="126" t="e">
        <f>IF(('ประเมิน 5 ด้าน นักเรียน'!J128+'ประเมิน 5 ด้านครูที่ปรึกษา'!J128+'ประเมิน 5 ด้านผู้ปกครอง'!J128)&lt;=10,"ปกติ",IF(('ประเมิน 5 ด้าน นักเรียน'!J128+'ประเมิน 5 ด้านครูที่ปรึกษา'!J128+'ประเมิน 5 ด้านผู้ปกครอง'!J128)&lt;=13,"เสี่ยง","มีปัญหา"))</f>
        <v>#VALUE!</v>
      </c>
      <c r="J128" s="126" t="e">
        <f>IF(('ประเมิน 5 ด้าน นักเรียน'!L128+'ประเมิน 5 ด้านครูที่ปรึกษา'!L128+'ประเมิน 5 ด้านผู้ปกครอง'!L128)&lt;=15,"ปกติ",IF(('ประเมิน 5 ด้าน นักเรียน'!L128+'ประเมิน 5 ด้านครูที่ปรึกษา'!L128+'ประเมิน 5 ด้านผู้ปกครอง'!L128)&lt;=18,"เสี่ยง","มีปัญหา"))</f>
        <v>#VALUE!</v>
      </c>
      <c r="K128" s="126" t="e">
        <f>IF(('ประเมิน 5 ด้าน นักเรียน'!N128+'ประเมิน 5 ด้านครูที่ปรึกษา'!N128+'ประเมิน 5 ด้านผู้ปกครอง'!N128)&lt;=13,"ปกติ",IF(('ประเมิน 5 ด้าน นักเรียน'!N128+'ประเมิน 5 ด้านครูที่ปรึกษา'!N128+'ประเมิน 5 ด้านผู้ปกครอง'!N128)&lt;=10,"เสี่ยง","มีปัญหา"))</f>
        <v>#VALUE!</v>
      </c>
      <c r="L128" s="126" t="e">
        <f>IF(('ประเมิน 5 ด้าน นักเรียน'!P128+'ประเมิน 5 ด้านครูที่ปรึกษา'!P128+'ประเมิน 5 ด้านผู้ปกครอง'!P128)&lt;=46,"ปกติ",IF(('ประเมิน 5 ด้าน นักเรียน'!P128+'ประเมิน 5 ด้านครูที่ปรึกษา'!P128+'ประเมิน 5 ด้านผู้ปกครอง'!P128)&lt;=52,"เสี่ยง","มีปัญหา"))</f>
        <v>#VALUE!</v>
      </c>
      <c r="M128" s="126" t="e">
        <f>IF(('ประเมิน 5 ด้าน นักเรียน'!R128+'ประเมิน 5 ด้านครูที่ปรึกษา'!R128+'ประเมิน 5 ด้านผู้ปกครอง'!R128)&gt;12,"มีจุดแข็ง","ไม่มีจุดแข็ง")</f>
        <v>#VALUE!</v>
      </c>
    </row>
    <row r="129" spans="1:13" ht="21.95" customHeight="1" x14ac:dyDescent="0.5">
      <c r="A129" s="51" t="str">
        <f>นักเรียนประเมิน!A129</f>
        <v>126</v>
      </c>
      <c r="B129" s="51">
        <f>นักเรียนประเมิน!B129</f>
        <v>0</v>
      </c>
      <c r="C129" s="51">
        <f>นักเรียนประเมิน!C129</f>
        <v>0</v>
      </c>
      <c r="D129" s="52">
        <f>นักเรียนประเมิน!D129</f>
        <v>0</v>
      </c>
      <c r="E129" s="53">
        <f>นักเรียนประเมิน!E129</f>
        <v>0</v>
      </c>
      <c r="F129" s="54">
        <f>นักเรียนประเมิน!F129</f>
        <v>0</v>
      </c>
      <c r="G129" s="126" t="str">
        <f>ครูประเมินนักเรียน!G129</f>
        <v>หญิง</v>
      </c>
      <c r="H129" s="126" t="e">
        <f>IF(('ประเมิน 5 ด้าน นักเรียน'!H129+'ประเมิน 5 ด้านครูที่ปรึกษา'!H129+'ประเมิน 5 ด้านผู้ปกครอง'!H129)&lt;=11,"ปกติ",IF(('ประเมิน 5 ด้าน นักเรียน'!H129+'ประเมิน 5 ด้านครูที่ปรึกษา'!H129+'ประเมิน 5 ด้านผู้ปกครอง'!H129)&lt;=14,"เสี่ยง","มีปัญหา"))</f>
        <v>#VALUE!</v>
      </c>
      <c r="I129" s="126" t="e">
        <f>IF(('ประเมิน 5 ด้าน นักเรียน'!J129+'ประเมิน 5 ด้านครูที่ปรึกษา'!J129+'ประเมิน 5 ด้านผู้ปกครอง'!J129)&lt;=10,"ปกติ",IF(('ประเมิน 5 ด้าน นักเรียน'!J129+'ประเมิน 5 ด้านครูที่ปรึกษา'!J129+'ประเมิน 5 ด้านผู้ปกครอง'!J129)&lt;=13,"เสี่ยง","มีปัญหา"))</f>
        <v>#VALUE!</v>
      </c>
      <c r="J129" s="126" t="e">
        <f>IF(('ประเมิน 5 ด้าน นักเรียน'!L129+'ประเมิน 5 ด้านครูที่ปรึกษา'!L129+'ประเมิน 5 ด้านผู้ปกครอง'!L129)&lt;=15,"ปกติ",IF(('ประเมิน 5 ด้าน นักเรียน'!L129+'ประเมิน 5 ด้านครูที่ปรึกษา'!L129+'ประเมิน 5 ด้านผู้ปกครอง'!L129)&lt;=18,"เสี่ยง","มีปัญหา"))</f>
        <v>#VALUE!</v>
      </c>
      <c r="K129" s="126" t="e">
        <f>IF(('ประเมิน 5 ด้าน นักเรียน'!N129+'ประเมิน 5 ด้านครูที่ปรึกษา'!N129+'ประเมิน 5 ด้านผู้ปกครอง'!N129)&lt;=13,"ปกติ",IF(('ประเมิน 5 ด้าน นักเรียน'!N129+'ประเมิน 5 ด้านครูที่ปรึกษา'!N129+'ประเมิน 5 ด้านผู้ปกครอง'!N129)&lt;=10,"เสี่ยง","มีปัญหา"))</f>
        <v>#VALUE!</v>
      </c>
      <c r="L129" s="126" t="e">
        <f>IF(('ประเมิน 5 ด้าน นักเรียน'!P129+'ประเมิน 5 ด้านครูที่ปรึกษา'!P129+'ประเมิน 5 ด้านผู้ปกครอง'!P129)&lt;=46,"ปกติ",IF(('ประเมิน 5 ด้าน นักเรียน'!P129+'ประเมิน 5 ด้านครูที่ปรึกษา'!P129+'ประเมิน 5 ด้านผู้ปกครอง'!P129)&lt;=52,"เสี่ยง","มีปัญหา"))</f>
        <v>#VALUE!</v>
      </c>
      <c r="M129" s="126" t="e">
        <f>IF(('ประเมิน 5 ด้าน นักเรียน'!R129+'ประเมิน 5 ด้านครูที่ปรึกษา'!R129+'ประเมิน 5 ด้านผู้ปกครอง'!R129)&gt;12,"มีจุดแข็ง","ไม่มีจุดแข็ง")</f>
        <v>#VALUE!</v>
      </c>
    </row>
    <row r="130" spans="1:13" ht="21.95" customHeight="1" x14ac:dyDescent="0.5">
      <c r="A130" s="51" t="str">
        <f>นักเรียนประเมิน!A130</f>
        <v>127</v>
      </c>
      <c r="B130" s="51">
        <f>นักเรียนประเมิน!B130</f>
        <v>0</v>
      </c>
      <c r="C130" s="51">
        <f>นักเรียนประเมิน!C130</f>
        <v>0</v>
      </c>
      <c r="D130" s="52">
        <f>นักเรียนประเมิน!D130</f>
        <v>0</v>
      </c>
      <c r="E130" s="53">
        <f>นักเรียนประเมิน!E130</f>
        <v>0</v>
      </c>
      <c r="F130" s="54">
        <f>นักเรียนประเมิน!F130</f>
        <v>0</v>
      </c>
      <c r="G130" s="126" t="str">
        <f>ครูประเมินนักเรียน!G130</f>
        <v>หญิง</v>
      </c>
      <c r="H130" s="126" t="e">
        <f>IF(('ประเมิน 5 ด้าน นักเรียน'!H130+'ประเมิน 5 ด้านครูที่ปรึกษา'!H130+'ประเมิน 5 ด้านผู้ปกครอง'!H130)&lt;=11,"ปกติ",IF(('ประเมิน 5 ด้าน นักเรียน'!H130+'ประเมิน 5 ด้านครูที่ปรึกษา'!H130+'ประเมิน 5 ด้านผู้ปกครอง'!H130)&lt;=14,"เสี่ยง","มีปัญหา"))</f>
        <v>#VALUE!</v>
      </c>
      <c r="I130" s="126" t="e">
        <f>IF(('ประเมิน 5 ด้าน นักเรียน'!J130+'ประเมิน 5 ด้านครูที่ปรึกษา'!J130+'ประเมิน 5 ด้านผู้ปกครอง'!J130)&lt;=10,"ปกติ",IF(('ประเมิน 5 ด้าน นักเรียน'!J130+'ประเมิน 5 ด้านครูที่ปรึกษา'!J130+'ประเมิน 5 ด้านผู้ปกครอง'!J130)&lt;=13,"เสี่ยง","มีปัญหา"))</f>
        <v>#VALUE!</v>
      </c>
      <c r="J130" s="126" t="e">
        <f>IF(('ประเมิน 5 ด้าน นักเรียน'!L130+'ประเมิน 5 ด้านครูที่ปรึกษา'!L130+'ประเมิน 5 ด้านผู้ปกครอง'!L130)&lt;=15,"ปกติ",IF(('ประเมิน 5 ด้าน นักเรียน'!L130+'ประเมิน 5 ด้านครูที่ปรึกษา'!L130+'ประเมิน 5 ด้านผู้ปกครอง'!L130)&lt;=18,"เสี่ยง","มีปัญหา"))</f>
        <v>#VALUE!</v>
      </c>
      <c r="K130" s="126" t="e">
        <f>IF(('ประเมิน 5 ด้าน นักเรียน'!N130+'ประเมิน 5 ด้านครูที่ปรึกษา'!N130+'ประเมิน 5 ด้านผู้ปกครอง'!N130)&lt;=13,"ปกติ",IF(('ประเมิน 5 ด้าน นักเรียน'!N130+'ประเมิน 5 ด้านครูที่ปรึกษา'!N130+'ประเมิน 5 ด้านผู้ปกครอง'!N130)&lt;=10,"เสี่ยง","มีปัญหา"))</f>
        <v>#VALUE!</v>
      </c>
      <c r="L130" s="126" t="e">
        <f>IF(('ประเมิน 5 ด้าน นักเรียน'!P130+'ประเมิน 5 ด้านครูที่ปรึกษา'!P130+'ประเมิน 5 ด้านผู้ปกครอง'!P130)&lt;=46,"ปกติ",IF(('ประเมิน 5 ด้าน นักเรียน'!P130+'ประเมิน 5 ด้านครูที่ปรึกษา'!P130+'ประเมิน 5 ด้านผู้ปกครอง'!P130)&lt;=52,"เสี่ยง","มีปัญหา"))</f>
        <v>#VALUE!</v>
      </c>
      <c r="M130" s="126" t="e">
        <f>IF(('ประเมิน 5 ด้าน นักเรียน'!R130+'ประเมิน 5 ด้านครูที่ปรึกษา'!R130+'ประเมิน 5 ด้านผู้ปกครอง'!R130)&gt;12,"มีจุดแข็ง","ไม่มีจุดแข็ง")</f>
        <v>#VALUE!</v>
      </c>
    </row>
    <row r="131" spans="1:13" ht="21.95" customHeight="1" x14ac:dyDescent="0.5">
      <c r="A131" s="51" t="str">
        <f>นักเรียนประเมิน!A131</f>
        <v>128</v>
      </c>
      <c r="B131" s="51">
        <f>นักเรียนประเมิน!B131</f>
        <v>0</v>
      </c>
      <c r="C131" s="51">
        <f>นักเรียนประเมิน!C131</f>
        <v>0</v>
      </c>
      <c r="D131" s="52">
        <f>นักเรียนประเมิน!D131</f>
        <v>0</v>
      </c>
      <c r="E131" s="53">
        <f>นักเรียนประเมิน!E131</f>
        <v>0</v>
      </c>
      <c r="F131" s="54">
        <f>นักเรียนประเมิน!F131</f>
        <v>0</v>
      </c>
      <c r="G131" s="126" t="str">
        <f>ครูประเมินนักเรียน!G131</f>
        <v>หญิง</v>
      </c>
      <c r="H131" s="126" t="e">
        <f>IF(('ประเมิน 5 ด้าน นักเรียน'!H131+'ประเมิน 5 ด้านครูที่ปรึกษา'!H131+'ประเมิน 5 ด้านผู้ปกครอง'!H131)&lt;=11,"ปกติ",IF(('ประเมิน 5 ด้าน นักเรียน'!H131+'ประเมิน 5 ด้านครูที่ปรึกษา'!H131+'ประเมิน 5 ด้านผู้ปกครอง'!H131)&lt;=14,"เสี่ยง","มีปัญหา"))</f>
        <v>#VALUE!</v>
      </c>
      <c r="I131" s="126" t="e">
        <f>IF(('ประเมิน 5 ด้าน นักเรียน'!J131+'ประเมิน 5 ด้านครูที่ปรึกษา'!J131+'ประเมิน 5 ด้านผู้ปกครอง'!J131)&lt;=10,"ปกติ",IF(('ประเมิน 5 ด้าน นักเรียน'!J131+'ประเมิน 5 ด้านครูที่ปรึกษา'!J131+'ประเมิน 5 ด้านผู้ปกครอง'!J131)&lt;=13,"เสี่ยง","มีปัญหา"))</f>
        <v>#VALUE!</v>
      </c>
      <c r="J131" s="126" t="e">
        <f>IF(('ประเมิน 5 ด้าน นักเรียน'!L131+'ประเมิน 5 ด้านครูที่ปรึกษา'!L131+'ประเมิน 5 ด้านผู้ปกครอง'!L131)&lt;=15,"ปกติ",IF(('ประเมิน 5 ด้าน นักเรียน'!L131+'ประเมิน 5 ด้านครูที่ปรึกษา'!L131+'ประเมิน 5 ด้านผู้ปกครอง'!L131)&lt;=18,"เสี่ยง","มีปัญหา"))</f>
        <v>#VALUE!</v>
      </c>
      <c r="K131" s="126" t="e">
        <f>IF(('ประเมิน 5 ด้าน นักเรียน'!N131+'ประเมิน 5 ด้านครูที่ปรึกษา'!N131+'ประเมิน 5 ด้านผู้ปกครอง'!N131)&lt;=13,"ปกติ",IF(('ประเมิน 5 ด้าน นักเรียน'!N131+'ประเมิน 5 ด้านครูที่ปรึกษา'!N131+'ประเมิน 5 ด้านผู้ปกครอง'!N131)&lt;=10,"เสี่ยง","มีปัญหา"))</f>
        <v>#VALUE!</v>
      </c>
      <c r="L131" s="126" t="e">
        <f>IF(('ประเมิน 5 ด้าน นักเรียน'!P131+'ประเมิน 5 ด้านครูที่ปรึกษา'!P131+'ประเมิน 5 ด้านผู้ปกครอง'!P131)&lt;=46,"ปกติ",IF(('ประเมิน 5 ด้าน นักเรียน'!P131+'ประเมิน 5 ด้านครูที่ปรึกษา'!P131+'ประเมิน 5 ด้านผู้ปกครอง'!P131)&lt;=52,"เสี่ยง","มีปัญหา"))</f>
        <v>#VALUE!</v>
      </c>
      <c r="M131" s="126" t="e">
        <f>IF(('ประเมิน 5 ด้าน นักเรียน'!R131+'ประเมิน 5 ด้านครูที่ปรึกษา'!R131+'ประเมิน 5 ด้านผู้ปกครอง'!R131)&gt;12,"มีจุดแข็ง","ไม่มีจุดแข็ง")</f>
        <v>#VALUE!</v>
      </c>
    </row>
    <row r="132" spans="1:13" ht="21.95" customHeight="1" x14ac:dyDescent="0.5">
      <c r="A132" s="51" t="str">
        <f>นักเรียนประเมิน!A132</f>
        <v>129</v>
      </c>
      <c r="B132" s="51">
        <f>นักเรียนประเมิน!B132</f>
        <v>0</v>
      </c>
      <c r="C132" s="51">
        <f>นักเรียนประเมิน!C132</f>
        <v>0</v>
      </c>
      <c r="D132" s="52">
        <f>นักเรียนประเมิน!D132</f>
        <v>0</v>
      </c>
      <c r="E132" s="53">
        <f>นักเรียนประเมิน!E132</f>
        <v>0</v>
      </c>
      <c r="F132" s="54">
        <f>นักเรียนประเมิน!F132</f>
        <v>0</v>
      </c>
      <c r="G132" s="126" t="str">
        <f>ครูประเมินนักเรียน!G132</f>
        <v>หญิง</v>
      </c>
      <c r="H132" s="126" t="e">
        <f>IF(('ประเมิน 5 ด้าน นักเรียน'!H132+'ประเมิน 5 ด้านครูที่ปรึกษา'!H132+'ประเมิน 5 ด้านผู้ปกครอง'!H132)&lt;=11,"ปกติ",IF(('ประเมิน 5 ด้าน นักเรียน'!H132+'ประเมิน 5 ด้านครูที่ปรึกษา'!H132+'ประเมิน 5 ด้านผู้ปกครอง'!H132)&lt;=14,"เสี่ยง","มีปัญหา"))</f>
        <v>#VALUE!</v>
      </c>
      <c r="I132" s="126" t="e">
        <f>IF(('ประเมิน 5 ด้าน นักเรียน'!J132+'ประเมิน 5 ด้านครูที่ปรึกษา'!J132+'ประเมิน 5 ด้านผู้ปกครอง'!J132)&lt;=10,"ปกติ",IF(('ประเมิน 5 ด้าน นักเรียน'!J132+'ประเมิน 5 ด้านครูที่ปรึกษา'!J132+'ประเมิน 5 ด้านผู้ปกครอง'!J132)&lt;=13,"เสี่ยง","มีปัญหา"))</f>
        <v>#VALUE!</v>
      </c>
      <c r="J132" s="126" t="e">
        <f>IF(('ประเมิน 5 ด้าน นักเรียน'!L132+'ประเมิน 5 ด้านครูที่ปรึกษา'!L132+'ประเมิน 5 ด้านผู้ปกครอง'!L132)&lt;=15,"ปกติ",IF(('ประเมิน 5 ด้าน นักเรียน'!L132+'ประเมิน 5 ด้านครูที่ปรึกษา'!L132+'ประเมิน 5 ด้านผู้ปกครอง'!L132)&lt;=18,"เสี่ยง","มีปัญหา"))</f>
        <v>#VALUE!</v>
      </c>
      <c r="K132" s="126" t="e">
        <f>IF(('ประเมิน 5 ด้าน นักเรียน'!N132+'ประเมิน 5 ด้านครูที่ปรึกษา'!N132+'ประเมิน 5 ด้านผู้ปกครอง'!N132)&lt;=13,"ปกติ",IF(('ประเมิน 5 ด้าน นักเรียน'!N132+'ประเมิน 5 ด้านครูที่ปรึกษา'!N132+'ประเมิน 5 ด้านผู้ปกครอง'!N132)&lt;=10,"เสี่ยง","มีปัญหา"))</f>
        <v>#VALUE!</v>
      </c>
      <c r="L132" s="126" t="e">
        <f>IF(('ประเมิน 5 ด้าน นักเรียน'!P132+'ประเมิน 5 ด้านครูที่ปรึกษา'!P132+'ประเมิน 5 ด้านผู้ปกครอง'!P132)&lt;=46,"ปกติ",IF(('ประเมิน 5 ด้าน นักเรียน'!P132+'ประเมิน 5 ด้านครูที่ปรึกษา'!P132+'ประเมิน 5 ด้านผู้ปกครอง'!P132)&lt;=52,"เสี่ยง","มีปัญหา"))</f>
        <v>#VALUE!</v>
      </c>
      <c r="M132" s="126" t="e">
        <f>IF(('ประเมิน 5 ด้าน นักเรียน'!R132+'ประเมิน 5 ด้านครูที่ปรึกษา'!R132+'ประเมิน 5 ด้านผู้ปกครอง'!R132)&gt;12,"มีจุดแข็ง","ไม่มีจุดแข็ง")</f>
        <v>#VALUE!</v>
      </c>
    </row>
    <row r="133" spans="1:13" ht="21.95" customHeight="1" x14ac:dyDescent="0.5">
      <c r="A133" s="51" t="str">
        <f>นักเรียนประเมิน!A133</f>
        <v>130</v>
      </c>
      <c r="B133" s="51">
        <f>นักเรียนประเมิน!B133</f>
        <v>0</v>
      </c>
      <c r="C133" s="51">
        <f>นักเรียนประเมิน!C133</f>
        <v>0</v>
      </c>
      <c r="D133" s="52">
        <f>นักเรียนประเมิน!D133</f>
        <v>0</v>
      </c>
      <c r="E133" s="53">
        <f>นักเรียนประเมิน!E133</f>
        <v>0</v>
      </c>
      <c r="F133" s="54">
        <f>นักเรียนประเมิน!F133</f>
        <v>0</v>
      </c>
      <c r="G133" s="126" t="str">
        <f>ครูประเมินนักเรียน!G133</f>
        <v>หญิง</v>
      </c>
      <c r="H133" s="126" t="e">
        <f>IF(('ประเมิน 5 ด้าน นักเรียน'!H133+'ประเมิน 5 ด้านครูที่ปรึกษา'!H133+'ประเมิน 5 ด้านผู้ปกครอง'!H133)&lt;=11,"ปกติ",IF(('ประเมิน 5 ด้าน นักเรียน'!H133+'ประเมิน 5 ด้านครูที่ปรึกษา'!H133+'ประเมิน 5 ด้านผู้ปกครอง'!H133)&lt;=14,"เสี่ยง","มีปัญหา"))</f>
        <v>#VALUE!</v>
      </c>
      <c r="I133" s="126" t="e">
        <f>IF(('ประเมิน 5 ด้าน นักเรียน'!J133+'ประเมิน 5 ด้านครูที่ปรึกษา'!J133+'ประเมิน 5 ด้านผู้ปกครอง'!J133)&lt;=10,"ปกติ",IF(('ประเมิน 5 ด้าน นักเรียน'!J133+'ประเมิน 5 ด้านครูที่ปรึกษา'!J133+'ประเมิน 5 ด้านผู้ปกครอง'!J133)&lt;=13,"เสี่ยง","มีปัญหา"))</f>
        <v>#VALUE!</v>
      </c>
      <c r="J133" s="126" t="e">
        <f>IF(('ประเมิน 5 ด้าน นักเรียน'!L133+'ประเมิน 5 ด้านครูที่ปรึกษา'!L133+'ประเมิน 5 ด้านผู้ปกครอง'!L133)&lt;=15,"ปกติ",IF(('ประเมิน 5 ด้าน นักเรียน'!L133+'ประเมิน 5 ด้านครูที่ปรึกษา'!L133+'ประเมิน 5 ด้านผู้ปกครอง'!L133)&lt;=18,"เสี่ยง","มีปัญหา"))</f>
        <v>#VALUE!</v>
      </c>
      <c r="K133" s="126" t="e">
        <f>IF(('ประเมิน 5 ด้าน นักเรียน'!N133+'ประเมิน 5 ด้านครูที่ปรึกษา'!N133+'ประเมิน 5 ด้านผู้ปกครอง'!N133)&lt;=13,"ปกติ",IF(('ประเมิน 5 ด้าน นักเรียน'!N133+'ประเมิน 5 ด้านครูที่ปรึกษา'!N133+'ประเมิน 5 ด้านผู้ปกครอง'!N133)&lt;=10,"เสี่ยง","มีปัญหา"))</f>
        <v>#VALUE!</v>
      </c>
      <c r="L133" s="126" t="e">
        <f>IF(('ประเมิน 5 ด้าน นักเรียน'!P133+'ประเมิน 5 ด้านครูที่ปรึกษา'!P133+'ประเมิน 5 ด้านผู้ปกครอง'!P133)&lt;=46,"ปกติ",IF(('ประเมิน 5 ด้าน นักเรียน'!P133+'ประเมิน 5 ด้านครูที่ปรึกษา'!P133+'ประเมิน 5 ด้านผู้ปกครอง'!P133)&lt;=52,"เสี่ยง","มีปัญหา"))</f>
        <v>#VALUE!</v>
      </c>
      <c r="M133" s="126" t="e">
        <f>IF(('ประเมิน 5 ด้าน นักเรียน'!R133+'ประเมิน 5 ด้านครูที่ปรึกษา'!R133+'ประเมิน 5 ด้านผู้ปกครอง'!R133)&gt;12,"มีจุดแข็ง","ไม่มีจุดแข็ง")</f>
        <v>#VALUE!</v>
      </c>
    </row>
    <row r="134" spans="1:13" ht="21.95" customHeight="1" x14ac:dyDescent="0.5">
      <c r="A134" s="51" t="str">
        <f>นักเรียนประเมิน!A134</f>
        <v>131</v>
      </c>
      <c r="B134" s="51">
        <f>นักเรียนประเมิน!B134</f>
        <v>0</v>
      </c>
      <c r="C134" s="51">
        <f>นักเรียนประเมิน!C134</f>
        <v>0</v>
      </c>
      <c r="D134" s="52">
        <f>นักเรียนประเมิน!D134</f>
        <v>0</v>
      </c>
      <c r="E134" s="53">
        <f>นักเรียนประเมิน!E134</f>
        <v>0</v>
      </c>
      <c r="F134" s="54">
        <f>นักเรียนประเมิน!F134</f>
        <v>0</v>
      </c>
      <c r="G134" s="126" t="str">
        <f>ครูประเมินนักเรียน!G134</f>
        <v>หญิง</v>
      </c>
      <c r="H134" s="126" t="e">
        <f>IF(('ประเมิน 5 ด้าน นักเรียน'!H134+'ประเมิน 5 ด้านครูที่ปรึกษา'!H134+'ประเมิน 5 ด้านผู้ปกครอง'!H134)&lt;=11,"ปกติ",IF(('ประเมิน 5 ด้าน นักเรียน'!H134+'ประเมิน 5 ด้านครูที่ปรึกษา'!H134+'ประเมิน 5 ด้านผู้ปกครอง'!H134)&lt;=14,"เสี่ยง","มีปัญหา"))</f>
        <v>#VALUE!</v>
      </c>
      <c r="I134" s="126" t="e">
        <f>IF(('ประเมิน 5 ด้าน นักเรียน'!J134+'ประเมิน 5 ด้านครูที่ปรึกษา'!J134+'ประเมิน 5 ด้านผู้ปกครอง'!J134)&lt;=10,"ปกติ",IF(('ประเมิน 5 ด้าน นักเรียน'!J134+'ประเมิน 5 ด้านครูที่ปรึกษา'!J134+'ประเมิน 5 ด้านผู้ปกครอง'!J134)&lt;=13,"เสี่ยง","มีปัญหา"))</f>
        <v>#VALUE!</v>
      </c>
      <c r="J134" s="126" t="e">
        <f>IF(('ประเมิน 5 ด้าน นักเรียน'!L134+'ประเมิน 5 ด้านครูที่ปรึกษา'!L134+'ประเมิน 5 ด้านผู้ปกครอง'!L134)&lt;=15,"ปกติ",IF(('ประเมิน 5 ด้าน นักเรียน'!L134+'ประเมิน 5 ด้านครูที่ปรึกษา'!L134+'ประเมิน 5 ด้านผู้ปกครอง'!L134)&lt;=18,"เสี่ยง","มีปัญหา"))</f>
        <v>#VALUE!</v>
      </c>
      <c r="K134" s="126" t="e">
        <f>IF(('ประเมิน 5 ด้าน นักเรียน'!N134+'ประเมิน 5 ด้านครูที่ปรึกษา'!N134+'ประเมิน 5 ด้านผู้ปกครอง'!N134)&lt;=13,"ปกติ",IF(('ประเมิน 5 ด้าน นักเรียน'!N134+'ประเมิน 5 ด้านครูที่ปรึกษา'!N134+'ประเมิน 5 ด้านผู้ปกครอง'!N134)&lt;=10,"เสี่ยง","มีปัญหา"))</f>
        <v>#VALUE!</v>
      </c>
      <c r="L134" s="126" t="e">
        <f>IF(('ประเมิน 5 ด้าน นักเรียน'!P134+'ประเมิน 5 ด้านครูที่ปรึกษา'!P134+'ประเมิน 5 ด้านผู้ปกครอง'!P134)&lt;=46,"ปกติ",IF(('ประเมิน 5 ด้าน นักเรียน'!P134+'ประเมิน 5 ด้านครูที่ปรึกษา'!P134+'ประเมิน 5 ด้านผู้ปกครอง'!P134)&lt;=52,"เสี่ยง","มีปัญหา"))</f>
        <v>#VALUE!</v>
      </c>
      <c r="M134" s="126" t="e">
        <f>IF(('ประเมิน 5 ด้าน นักเรียน'!R134+'ประเมิน 5 ด้านครูที่ปรึกษา'!R134+'ประเมิน 5 ด้านผู้ปกครอง'!R134)&gt;12,"มีจุดแข็ง","ไม่มีจุดแข็ง")</f>
        <v>#VALUE!</v>
      </c>
    </row>
    <row r="135" spans="1:13" ht="21.95" customHeight="1" x14ac:dyDescent="0.5">
      <c r="A135" s="51" t="str">
        <f>นักเรียนประเมิน!A135</f>
        <v>132</v>
      </c>
      <c r="B135" s="51">
        <f>นักเรียนประเมิน!B135</f>
        <v>0</v>
      </c>
      <c r="C135" s="51">
        <f>นักเรียนประเมิน!C135</f>
        <v>0</v>
      </c>
      <c r="D135" s="52">
        <f>นักเรียนประเมิน!D135</f>
        <v>0</v>
      </c>
      <c r="E135" s="53">
        <f>นักเรียนประเมิน!E135</f>
        <v>0</v>
      </c>
      <c r="F135" s="54">
        <f>นักเรียนประเมิน!F135</f>
        <v>0</v>
      </c>
      <c r="G135" s="126" t="str">
        <f>ครูประเมินนักเรียน!G135</f>
        <v>หญิง</v>
      </c>
      <c r="H135" s="126" t="e">
        <f>IF(('ประเมิน 5 ด้าน นักเรียน'!H135+'ประเมิน 5 ด้านครูที่ปรึกษา'!H135+'ประเมิน 5 ด้านผู้ปกครอง'!H135)&lt;=11,"ปกติ",IF(('ประเมิน 5 ด้าน นักเรียน'!H135+'ประเมิน 5 ด้านครูที่ปรึกษา'!H135+'ประเมิน 5 ด้านผู้ปกครอง'!H135)&lt;=14,"เสี่ยง","มีปัญหา"))</f>
        <v>#VALUE!</v>
      </c>
      <c r="I135" s="126" t="e">
        <f>IF(('ประเมิน 5 ด้าน นักเรียน'!J135+'ประเมิน 5 ด้านครูที่ปรึกษา'!J135+'ประเมิน 5 ด้านผู้ปกครอง'!J135)&lt;=10,"ปกติ",IF(('ประเมิน 5 ด้าน นักเรียน'!J135+'ประเมิน 5 ด้านครูที่ปรึกษา'!J135+'ประเมิน 5 ด้านผู้ปกครอง'!J135)&lt;=13,"เสี่ยง","มีปัญหา"))</f>
        <v>#VALUE!</v>
      </c>
      <c r="J135" s="126" t="e">
        <f>IF(('ประเมิน 5 ด้าน นักเรียน'!L135+'ประเมิน 5 ด้านครูที่ปรึกษา'!L135+'ประเมิน 5 ด้านผู้ปกครอง'!L135)&lt;=15,"ปกติ",IF(('ประเมิน 5 ด้าน นักเรียน'!L135+'ประเมิน 5 ด้านครูที่ปรึกษา'!L135+'ประเมิน 5 ด้านผู้ปกครอง'!L135)&lt;=18,"เสี่ยง","มีปัญหา"))</f>
        <v>#VALUE!</v>
      </c>
      <c r="K135" s="126" t="e">
        <f>IF(('ประเมิน 5 ด้าน นักเรียน'!N135+'ประเมิน 5 ด้านครูที่ปรึกษา'!N135+'ประเมิน 5 ด้านผู้ปกครอง'!N135)&lt;=13,"ปกติ",IF(('ประเมิน 5 ด้าน นักเรียน'!N135+'ประเมิน 5 ด้านครูที่ปรึกษา'!N135+'ประเมิน 5 ด้านผู้ปกครอง'!N135)&lt;=10,"เสี่ยง","มีปัญหา"))</f>
        <v>#VALUE!</v>
      </c>
      <c r="L135" s="126" t="e">
        <f>IF(('ประเมิน 5 ด้าน นักเรียน'!P135+'ประเมิน 5 ด้านครูที่ปรึกษา'!P135+'ประเมิน 5 ด้านผู้ปกครอง'!P135)&lt;=46,"ปกติ",IF(('ประเมิน 5 ด้าน นักเรียน'!P135+'ประเมิน 5 ด้านครูที่ปรึกษา'!P135+'ประเมิน 5 ด้านผู้ปกครอง'!P135)&lt;=52,"เสี่ยง","มีปัญหา"))</f>
        <v>#VALUE!</v>
      </c>
      <c r="M135" s="126" t="e">
        <f>IF(('ประเมิน 5 ด้าน นักเรียน'!R135+'ประเมิน 5 ด้านครูที่ปรึกษา'!R135+'ประเมิน 5 ด้านผู้ปกครอง'!R135)&gt;12,"มีจุดแข็ง","ไม่มีจุดแข็ง")</f>
        <v>#VALUE!</v>
      </c>
    </row>
    <row r="136" spans="1:13" ht="21.95" customHeight="1" x14ac:dyDescent="0.5">
      <c r="A136" s="51" t="str">
        <f>นักเรียนประเมิน!A136</f>
        <v>133</v>
      </c>
      <c r="B136" s="51">
        <f>นักเรียนประเมิน!B136</f>
        <v>0</v>
      </c>
      <c r="C136" s="51">
        <f>นักเรียนประเมิน!C136</f>
        <v>0</v>
      </c>
      <c r="D136" s="52">
        <f>นักเรียนประเมิน!D136</f>
        <v>0</v>
      </c>
      <c r="E136" s="53">
        <f>นักเรียนประเมิน!E136</f>
        <v>0</v>
      </c>
      <c r="F136" s="54">
        <f>นักเรียนประเมิน!F136</f>
        <v>0</v>
      </c>
      <c r="G136" s="126" t="str">
        <f>ครูประเมินนักเรียน!G136</f>
        <v>หญิง</v>
      </c>
      <c r="H136" s="126" t="e">
        <f>IF(('ประเมิน 5 ด้าน นักเรียน'!H136+'ประเมิน 5 ด้านครูที่ปรึกษา'!H136+'ประเมิน 5 ด้านผู้ปกครอง'!H136)&lt;=11,"ปกติ",IF(('ประเมิน 5 ด้าน นักเรียน'!H136+'ประเมิน 5 ด้านครูที่ปรึกษา'!H136+'ประเมิน 5 ด้านผู้ปกครอง'!H136)&lt;=14,"เสี่ยง","มีปัญหา"))</f>
        <v>#VALUE!</v>
      </c>
      <c r="I136" s="126" t="e">
        <f>IF(('ประเมิน 5 ด้าน นักเรียน'!J136+'ประเมิน 5 ด้านครูที่ปรึกษา'!J136+'ประเมิน 5 ด้านผู้ปกครอง'!J136)&lt;=10,"ปกติ",IF(('ประเมิน 5 ด้าน นักเรียน'!J136+'ประเมิน 5 ด้านครูที่ปรึกษา'!J136+'ประเมิน 5 ด้านผู้ปกครอง'!J136)&lt;=13,"เสี่ยง","มีปัญหา"))</f>
        <v>#VALUE!</v>
      </c>
      <c r="J136" s="126" t="e">
        <f>IF(('ประเมิน 5 ด้าน นักเรียน'!L136+'ประเมิน 5 ด้านครูที่ปรึกษา'!L136+'ประเมิน 5 ด้านผู้ปกครอง'!L136)&lt;=15,"ปกติ",IF(('ประเมิน 5 ด้าน นักเรียน'!L136+'ประเมิน 5 ด้านครูที่ปรึกษา'!L136+'ประเมิน 5 ด้านผู้ปกครอง'!L136)&lt;=18,"เสี่ยง","มีปัญหา"))</f>
        <v>#VALUE!</v>
      </c>
      <c r="K136" s="126" t="e">
        <f>IF(('ประเมิน 5 ด้าน นักเรียน'!N136+'ประเมิน 5 ด้านครูที่ปรึกษา'!N136+'ประเมิน 5 ด้านผู้ปกครอง'!N136)&lt;=13,"ปกติ",IF(('ประเมิน 5 ด้าน นักเรียน'!N136+'ประเมิน 5 ด้านครูที่ปรึกษา'!N136+'ประเมิน 5 ด้านผู้ปกครอง'!N136)&lt;=10,"เสี่ยง","มีปัญหา"))</f>
        <v>#VALUE!</v>
      </c>
      <c r="L136" s="126" t="e">
        <f>IF(('ประเมิน 5 ด้าน นักเรียน'!P136+'ประเมิน 5 ด้านครูที่ปรึกษา'!P136+'ประเมิน 5 ด้านผู้ปกครอง'!P136)&lt;=46,"ปกติ",IF(('ประเมิน 5 ด้าน นักเรียน'!P136+'ประเมิน 5 ด้านครูที่ปรึกษา'!P136+'ประเมิน 5 ด้านผู้ปกครอง'!P136)&lt;=52,"เสี่ยง","มีปัญหา"))</f>
        <v>#VALUE!</v>
      </c>
      <c r="M136" s="126" t="e">
        <f>IF(('ประเมิน 5 ด้าน นักเรียน'!R136+'ประเมิน 5 ด้านครูที่ปรึกษา'!R136+'ประเมิน 5 ด้านผู้ปกครอง'!R136)&gt;12,"มีจุดแข็ง","ไม่มีจุดแข็ง")</f>
        <v>#VALUE!</v>
      </c>
    </row>
    <row r="137" spans="1:13" ht="21.95" customHeight="1" x14ac:dyDescent="0.5">
      <c r="A137" s="51" t="str">
        <f>นักเรียนประเมิน!A137</f>
        <v>134</v>
      </c>
      <c r="B137" s="51">
        <f>นักเรียนประเมิน!B137</f>
        <v>0</v>
      </c>
      <c r="C137" s="51">
        <f>นักเรียนประเมิน!C137</f>
        <v>0</v>
      </c>
      <c r="D137" s="52">
        <f>นักเรียนประเมิน!D137</f>
        <v>0</v>
      </c>
      <c r="E137" s="53">
        <f>นักเรียนประเมิน!E137</f>
        <v>0</v>
      </c>
      <c r="F137" s="54">
        <f>นักเรียนประเมิน!F137</f>
        <v>0</v>
      </c>
      <c r="G137" s="126" t="str">
        <f>ครูประเมินนักเรียน!G137</f>
        <v>หญิง</v>
      </c>
      <c r="H137" s="126" t="e">
        <f>IF(('ประเมิน 5 ด้าน นักเรียน'!H137+'ประเมิน 5 ด้านครูที่ปรึกษา'!H137+'ประเมิน 5 ด้านผู้ปกครอง'!H137)&lt;=11,"ปกติ",IF(('ประเมิน 5 ด้าน นักเรียน'!H137+'ประเมิน 5 ด้านครูที่ปรึกษา'!H137+'ประเมิน 5 ด้านผู้ปกครอง'!H137)&lt;=14,"เสี่ยง","มีปัญหา"))</f>
        <v>#VALUE!</v>
      </c>
      <c r="I137" s="126" t="e">
        <f>IF(('ประเมิน 5 ด้าน นักเรียน'!J137+'ประเมิน 5 ด้านครูที่ปรึกษา'!J137+'ประเมิน 5 ด้านผู้ปกครอง'!J137)&lt;=10,"ปกติ",IF(('ประเมิน 5 ด้าน นักเรียน'!J137+'ประเมิน 5 ด้านครูที่ปรึกษา'!J137+'ประเมิน 5 ด้านผู้ปกครอง'!J137)&lt;=13,"เสี่ยง","มีปัญหา"))</f>
        <v>#VALUE!</v>
      </c>
      <c r="J137" s="126" t="e">
        <f>IF(('ประเมิน 5 ด้าน นักเรียน'!L137+'ประเมิน 5 ด้านครูที่ปรึกษา'!L137+'ประเมิน 5 ด้านผู้ปกครอง'!L137)&lt;=15,"ปกติ",IF(('ประเมิน 5 ด้าน นักเรียน'!L137+'ประเมิน 5 ด้านครูที่ปรึกษา'!L137+'ประเมิน 5 ด้านผู้ปกครอง'!L137)&lt;=18,"เสี่ยง","มีปัญหา"))</f>
        <v>#VALUE!</v>
      </c>
      <c r="K137" s="126" t="e">
        <f>IF(('ประเมิน 5 ด้าน นักเรียน'!N137+'ประเมิน 5 ด้านครูที่ปรึกษา'!N137+'ประเมิน 5 ด้านผู้ปกครอง'!N137)&lt;=13,"ปกติ",IF(('ประเมิน 5 ด้าน นักเรียน'!N137+'ประเมิน 5 ด้านครูที่ปรึกษา'!N137+'ประเมิน 5 ด้านผู้ปกครอง'!N137)&lt;=10,"เสี่ยง","มีปัญหา"))</f>
        <v>#VALUE!</v>
      </c>
      <c r="L137" s="126" t="e">
        <f>IF(('ประเมิน 5 ด้าน นักเรียน'!P137+'ประเมิน 5 ด้านครูที่ปรึกษา'!P137+'ประเมิน 5 ด้านผู้ปกครอง'!P137)&lt;=46,"ปกติ",IF(('ประเมิน 5 ด้าน นักเรียน'!P137+'ประเมิน 5 ด้านครูที่ปรึกษา'!P137+'ประเมิน 5 ด้านผู้ปกครอง'!P137)&lt;=52,"เสี่ยง","มีปัญหา"))</f>
        <v>#VALUE!</v>
      </c>
      <c r="M137" s="126" t="e">
        <f>IF(('ประเมิน 5 ด้าน นักเรียน'!R137+'ประเมิน 5 ด้านครูที่ปรึกษา'!R137+'ประเมิน 5 ด้านผู้ปกครอง'!R137)&gt;12,"มีจุดแข็ง","ไม่มีจุดแข็ง")</f>
        <v>#VALUE!</v>
      </c>
    </row>
    <row r="138" spans="1:13" ht="21.95" customHeight="1" x14ac:dyDescent="0.5">
      <c r="A138" s="51" t="str">
        <f>นักเรียนประเมิน!A138</f>
        <v>135</v>
      </c>
      <c r="B138" s="51">
        <f>นักเรียนประเมิน!B138</f>
        <v>0</v>
      </c>
      <c r="C138" s="51">
        <f>นักเรียนประเมิน!C138</f>
        <v>0</v>
      </c>
      <c r="D138" s="52">
        <f>นักเรียนประเมิน!D138</f>
        <v>0</v>
      </c>
      <c r="E138" s="53">
        <f>นักเรียนประเมิน!E138</f>
        <v>0</v>
      </c>
      <c r="F138" s="54">
        <f>นักเรียนประเมิน!F138</f>
        <v>0</v>
      </c>
      <c r="G138" s="126" t="str">
        <f>ครูประเมินนักเรียน!G138</f>
        <v>หญิง</v>
      </c>
      <c r="H138" s="126" t="e">
        <f>IF(('ประเมิน 5 ด้าน นักเรียน'!H138+'ประเมิน 5 ด้านครูที่ปรึกษา'!H138+'ประเมิน 5 ด้านผู้ปกครอง'!H138)&lt;=11,"ปกติ",IF(('ประเมิน 5 ด้าน นักเรียน'!H138+'ประเมิน 5 ด้านครูที่ปรึกษา'!H138+'ประเมิน 5 ด้านผู้ปกครอง'!H138)&lt;=14,"เสี่ยง","มีปัญหา"))</f>
        <v>#VALUE!</v>
      </c>
      <c r="I138" s="126" t="e">
        <f>IF(('ประเมิน 5 ด้าน นักเรียน'!J138+'ประเมิน 5 ด้านครูที่ปรึกษา'!J138+'ประเมิน 5 ด้านผู้ปกครอง'!J138)&lt;=10,"ปกติ",IF(('ประเมิน 5 ด้าน นักเรียน'!J138+'ประเมิน 5 ด้านครูที่ปรึกษา'!J138+'ประเมิน 5 ด้านผู้ปกครอง'!J138)&lt;=13,"เสี่ยง","มีปัญหา"))</f>
        <v>#VALUE!</v>
      </c>
      <c r="J138" s="126" t="e">
        <f>IF(('ประเมิน 5 ด้าน นักเรียน'!L138+'ประเมิน 5 ด้านครูที่ปรึกษา'!L138+'ประเมิน 5 ด้านผู้ปกครอง'!L138)&lt;=15,"ปกติ",IF(('ประเมิน 5 ด้าน นักเรียน'!L138+'ประเมิน 5 ด้านครูที่ปรึกษา'!L138+'ประเมิน 5 ด้านผู้ปกครอง'!L138)&lt;=18,"เสี่ยง","มีปัญหา"))</f>
        <v>#VALUE!</v>
      </c>
      <c r="K138" s="126" t="e">
        <f>IF(('ประเมิน 5 ด้าน นักเรียน'!N138+'ประเมิน 5 ด้านครูที่ปรึกษา'!N138+'ประเมิน 5 ด้านผู้ปกครอง'!N138)&lt;=13,"ปกติ",IF(('ประเมิน 5 ด้าน นักเรียน'!N138+'ประเมิน 5 ด้านครูที่ปรึกษา'!N138+'ประเมิน 5 ด้านผู้ปกครอง'!N138)&lt;=10,"เสี่ยง","มีปัญหา"))</f>
        <v>#VALUE!</v>
      </c>
      <c r="L138" s="126" t="e">
        <f>IF(('ประเมิน 5 ด้าน นักเรียน'!P138+'ประเมิน 5 ด้านครูที่ปรึกษา'!P138+'ประเมิน 5 ด้านผู้ปกครอง'!P138)&lt;=46,"ปกติ",IF(('ประเมิน 5 ด้าน นักเรียน'!P138+'ประเมิน 5 ด้านครูที่ปรึกษา'!P138+'ประเมิน 5 ด้านผู้ปกครอง'!P138)&lt;=52,"เสี่ยง","มีปัญหา"))</f>
        <v>#VALUE!</v>
      </c>
      <c r="M138" s="126" t="e">
        <f>IF(('ประเมิน 5 ด้าน นักเรียน'!R138+'ประเมิน 5 ด้านครูที่ปรึกษา'!R138+'ประเมิน 5 ด้านผู้ปกครอง'!R138)&gt;12,"มีจุดแข็ง","ไม่มีจุดแข็ง")</f>
        <v>#VALUE!</v>
      </c>
    </row>
    <row r="139" spans="1:13" ht="21.95" customHeight="1" x14ac:dyDescent="0.5">
      <c r="A139" s="51" t="str">
        <f>นักเรียนประเมิน!A139</f>
        <v>136</v>
      </c>
      <c r="B139" s="51">
        <f>นักเรียนประเมิน!B139</f>
        <v>0</v>
      </c>
      <c r="C139" s="51">
        <f>นักเรียนประเมิน!C139</f>
        <v>0</v>
      </c>
      <c r="D139" s="52">
        <f>นักเรียนประเมิน!D139</f>
        <v>0</v>
      </c>
      <c r="E139" s="53">
        <f>นักเรียนประเมิน!E139</f>
        <v>0</v>
      </c>
      <c r="F139" s="54">
        <f>นักเรียนประเมิน!F139</f>
        <v>0</v>
      </c>
      <c r="G139" s="126" t="str">
        <f>ครูประเมินนักเรียน!G139</f>
        <v>หญิง</v>
      </c>
      <c r="H139" s="126" t="e">
        <f>IF(('ประเมิน 5 ด้าน นักเรียน'!H139+'ประเมิน 5 ด้านครูที่ปรึกษา'!H139+'ประเมิน 5 ด้านผู้ปกครอง'!H139)&lt;=11,"ปกติ",IF(('ประเมิน 5 ด้าน นักเรียน'!H139+'ประเมิน 5 ด้านครูที่ปรึกษา'!H139+'ประเมิน 5 ด้านผู้ปกครอง'!H139)&lt;=14,"เสี่ยง","มีปัญหา"))</f>
        <v>#VALUE!</v>
      </c>
      <c r="I139" s="126" t="e">
        <f>IF(('ประเมิน 5 ด้าน นักเรียน'!J139+'ประเมิน 5 ด้านครูที่ปรึกษา'!J139+'ประเมิน 5 ด้านผู้ปกครอง'!J139)&lt;=10,"ปกติ",IF(('ประเมิน 5 ด้าน นักเรียน'!J139+'ประเมิน 5 ด้านครูที่ปรึกษา'!J139+'ประเมิน 5 ด้านผู้ปกครอง'!J139)&lt;=13,"เสี่ยง","มีปัญหา"))</f>
        <v>#VALUE!</v>
      </c>
      <c r="J139" s="126" t="e">
        <f>IF(('ประเมิน 5 ด้าน นักเรียน'!L139+'ประเมิน 5 ด้านครูที่ปรึกษา'!L139+'ประเมิน 5 ด้านผู้ปกครอง'!L139)&lt;=15,"ปกติ",IF(('ประเมิน 5 ด้าน นักเรียน'!L139+'ประเมิน 5 ด้านครูที่ปรึกษา'!L139+'ประเมิน 5 ด้านผู้ปกครอง'!L139)&lt;=18,"เสี่ยง","มีปัญหา"))</f>
        <v>#VALUE!</v>
      </c>
      <c r="K139" s="126" t="e">
        <f>IF(('ประเมิน 5 ด้าน นักเรียน'!N139+'ประเมิน 5 ด้านครูที่ปรึกษา'!N139+'ประเมิน 5 ด้านผู้ปกครอง'!N139)&lt;=13,"ปกติ",IF(('ประเมิน 5 ด้าน นักเรียน'!N139+'ประเมิน 5 ด้านครูที่ปรึกษา'!N139+'ประเมิน 5 ด้านผู้ปกครอง'!N139)&lt;=10,"เสี่ยง","มีปัญหา"))</f>
        <v>#VALUE!</v>
      </c>
      <c r="L139" s="126" t="e">
        <f>IF(('ประเมิน 5 ด้าน นักเรียน'!P139+'ประเมิน 5 ด้านครูที่ปรึกษา'!P139+'ประเมิน 5 ด้านผู้ปกครอง'!P139)&lt;=46,"ปกติ",IF(('ประเมิน 5 ด้าน นักเรียน'!P139+'ประเมิน 5 ด้านครูที่ปรึกษา'!P139+'ประเมิน 5 ด้านผู้ปกครอง'!P139)&lt;=52,"เสี่ยง","มีปัญหา"))</f>
        <v>#VALUE!</v>
      </c>
      <c r="M139" s="126" t="e">
        <f>IF(('ประเมิน 5 ด้าน นักเรียน'!R139+'ประเมิน 5 ด้านครูที่ปรึกษา'!R139+'ประเมิน 5 ด้านผู้ปกครอง'!R139)&gt;12,"มีจุดแข็ง","ไม่มีจุดแข็ง")</f>
        <v>#VALUE!</v>
      </c>
    </row>
    <row r="140" spans="1:13" ht="21.95" customHeight="1" x14ac:dyDescent="0.5">
      <c r="A140" s="51" t="str">
        <f>นักเรียนประเมิน!A140</f>
        <v>137</v>
      </c>
      <c r="B140" s="51">
        <f>นักเรียนประเมิน!B140</f>
        <v>0</v>
      </c>
      <c r="C140" s="51">
        <f>นักเรียนประเมิน!C140</f>
        <v>0</v>
      </c>
      <c r="D140" s="52">
        <f>นักเรียนประเมิน!D140</f>
        <v>0</v>
      </c>
      <c r="E140" s="53">
        <f>นักเรียนประเมิน!E140</f>
        <v>0</v>
      </c>
      <c r="F140" s="54">
        <f>นักเรียนประเมิน!F140</f>
        <v>0</v>
      </c>
      <c r="G140" s="126" t="str">
        <f>ครูประเมินนักเรียน!G140</f>
        <v>หญิง</v>
      </c>
      <c r="H140" s="126" t="e">
        <f>IF(('ประเมิน 5 ด้าน นักเรียน'!H140+'ประเมิน 5 ด้านครูที่ปรึกษา'!H140+'ประเมิน 5 ด้านผู้ปกครอง'!H140)&lt;=11,"ปกติ",IF(('ประเมิน 5 ด้าน นักเรียน'!H140+'ประเมิน 5 ด้านครูที่ปรึกษา'!H140+'ประเมิน 5 ด้านผู้ปกครอง'!H140)&lt;=14,"เสี่ยง","มีปัญหา"))</f>
        <v>#VALUE!</v>
      </c>
      <c r="I140" s="126" t="e">
        <f>IF(('ประเมิน 5 ด้าน นักเรียน'!J140+'ประเมิน 5 ด้านครูที่ปรึกษา'!J140+'ประเมิน 5 ด้านผู้ปกครอง'!J140)&lt;=10,"ปกติ",IF(('ประเมิน 5 ด้าน นักเรียน'!J140+'ประเมิน 5 ด้านครูที่ปรึกษา'!J140+'ประเมิน 5 ด้านผู้ปกครอง'!J140)&lt;=13,"เสี่ยง","มีปัญหา"))</f>
        <v>#VALUE!</v>
      </c>
      <c r="J140" s="126" t="e">
        <f>IF(('ประเมิน 5 ด้าน นักเรียน'!L140+'ประเมิน 5 ด้านครูที่ปรึกษา'!L140+'ประเมิน 5 ด้านผู้ปกครอง'!L140)&lt;=15,"ปกติ",IF(('ประเมิน 5 ด้าน นักเรียน'!L140+'ประเมิน 5 ด้านครูที่ปรึกษา'!L140+'ประเมิน 5 ด้านผู้ปกครอง'!L140)&lt;=18,"เสี่ยง","มีปัญหา"))</f>
        <v>#VALUE!</v>
      </c>
      <c r="K140" s="126" t="e">
        <f>IF(('ประเมิน 5 ด้าน นักเรียน'!N140+'ประเมิน 5 ด้านครูที่ปรึกษา'!N140+'ประเมิน 5 ด้านผู้ปกครอง'!N140)&lt;=13,"ปกติ",IF(('ประเมิน 5 ด้าน นักเรียน'!N140+'ประเมิน 5 ด้านครูที่ปรึกษา'!N140+'ประเมิน 5 ด้านผู้ปกครอง'!N140)&lt;=10,"เสี่ยง","มีปัญหา"))</f>
        <v>#VALUE!</v>
      </c>
      <c r="L140" s="126" t="e">
        <f>IF(('ประเมิน 5 ด้าน นักเรียน'!P140+'ประเมิน 5 ด้านครูที่ปรึกษา'!P140+'ประเมิน 5 ด้านผู้ปกครอง'!P140)&lt;=46,"ปกติ",IF(('ประเมิน 5 ด้าน นักเรียน'!P140+'ประเมิน 5 ด้านครูที่ปรึกษา'!P140+'ประเมิน 5 ด้านผู้ปกครอง'!P140)&lt;=52,"เสี่ยง","มีปัญหา"))</f>
        <v>#VALUE!</v>
      </c>
      <c r="M140" s="126" t="e">
        <f>IF(('ประเมิน 5 ด้าน นักเรียน'!R140+'ประเมิน 5 ด้านครูที่ปรึกษา'!R140+'ประเมิน 5 ด้านผู้ปกครอง'!R140)&gt;12,"มีจุดแข็ง","ไม่มีจุดแข็ง")</f>
        <v>#VALUE!</v>
      </c>
    </row>
    <row r="141" spans="1:13" ht="21.95" customHeight="1" x14ac:dyDescent="0.5">
      <c r="A141" s="51" t="str">
        <f>นักเรียนประเมิน!A141</f>
        <v>138</v>
      </c>
      <c r="B141" s="51">
        <f>นักเรียนประเมิน!B141</f>
        <v>0</v>
      </c>
      <c r="C141" s="51">
        <f>นักเรียนประเมิน!C141</f>
        <v>0</v>
      </c>
      <c r="D141" s="52">
        <f>นักเรียนประเมิน!D141</f>
        <v>0</v>
      </c>
      <c r="E141" s="53">
        <f>นักเรียนประเมิน!E141</f>
        <v>0</v>
      </c>
      <c r="F141" s="54">
        <f>นักเรียนประเมิน!F141</f>
        <v>0</v>
      </c>
      <c r="G141" s="126" t="str">
        <f>ครูประเมินนักเรียน!G141</f>
        <v>หญิง</v>
      </c>
      <c r="H141" s="126" t="e">
        <f>IF(('ประเมิน 5 ด้าน นักเรียน'!H141+'ประเมิน 5 ด้านครูที่ปรึกษา'!H141+'ประเมิน 5 ด้านผู้ปกครอง'!H141)&lt;=11,"ปกติ",IF(('ประเมิน 5 ด้าน นักเรียน'!H141+'ประเมิน 5 ด้านครูที่ปรึกษา'!H141+'ประเมิน 5 ด้านผู้ปกครอง'!H141)&lt;=14,"เสี่ยง","มีปัญหา"))</f>
        <v>#VALUE!</v>
      </c>
      <c r="I141" s="126" t="e">
        <f>IF(('ประเมิน 5 ด้าน นักเรียน'!J141+'ประเมิน 5 ด้านครูที่ปรึกษา'!J141+'ประเมิน 5 ด้านผู้ปกครอง'!J141)&lt;=10,"ปกติ",IF(('ประเมิน 5 ด้าน นักเรียน'!J141+'ประเมิน 5 ด้านครูที่ปรึกษา'!J141+'ประเมิน 5 ด้านผู้ปกครอง'!J141)&lt;=13,"เสี่ยง","มีปัญหา"))</f>
        <v>#VALUE!</v>
      </c>
      <c r="J141" s="126" t="e">
        <f>IF(('ประเมิน 5 ด้าน นักเรียน'!L141+'ประเมิน 5 ด้านครูที่ปรึกษา'!L141+'ประเมิน 5 ด้านผู้ปกครอง'!L141)&lt;=15,"ปกติ",IF(('ประเมิน 5 ด้าน นักเรียน'!L141+'ประเมิน 5 ด้านครูที่ปรึกษา'!L141+'ประเมิน 5 ด้านผู้ปกครอง'!L141)&lt;=18,"เสี่ยง","มีปัญหา"))</f>
        <v>#VALUE!</v>
      </c>
      <c r="K141" s="126" t="e">
        <f>IF(('ประเมิน 5 ด้าน นักเรียน'!N141+'ประเมิน 5 ด้านครูที่ปรึกษา'!N141+'ประเมิน 5 ด้านผู้ปกครอง'!N141)&lt;=13,"ปกติ",IF(('ประเมิน 5 ด้าน นักเรียน'!N141+'ประเมิน 5 ด้านครูที่ปรึกษา'!N141+'ประเมิน 5 ด้านผู้ปกครอง'!N141)&lt;=10,"เสี่ยง","มีปัญหา"))</f>
        <v>#VALUE!</v>
      </c>
      <c r="L141" s="126" t="e">
        <f>IF(('ประเมิน 5 ด้าน นักเรียน'!P141+'ประเมิน 5 ด้านครูที่ปรึกษา'!P141+'ประเมิน 5 ด้านผู้ปกครอง'!P141)&lt;=46,"ปกติ",IF(('ประเมิน 5 ด้าน นักเรียน'!P141+'ประเมิน 5 ด้านครูที่ปรึกษา'!P141+'ประเมิน 5 ด้านผู้ปกครอง'!P141)&lt;=52,"เสี่ยง","มีปัญหา"))</f>
        <v>#VALUE!</v>
      </c>
      <c r="M141" s="126" t="e">
        <f>IF(('ประเมิน 5 ด้าน นักเรียน'!R141+'ประเมิน 5 ด้านครูที่ปรึกษา'!R141+'ประเมิน 5 ด้านผู้ปกครอง'!R141)&gt;12,"มีจุดแข็ง","ไม่มีจุดแข็ง")</f>
        <v>#VALUE!</v>
      </c>
    </row>
    <row r="142" spans="1:13" ht="21.95" customHeight="1" x14ac:dyDescent="0.5">
      <c r="A142" s="51" t="str">
        <f>นักเรียนประเมิน!A142</f>
        <v>139</v>
      </c>
      <c r="B142" s="51">
        <f>นักเรียนประเมิน!B142</f>
        <v>0</v>
      </c>
      <c r="C142" s="51">
        <f>นักเรียนประเมิน!C142</f>
        <v>0</v>
      </c>
      <c r="D142" s="52">
        <f>นักเรียนประเมิน!D142</f>
        <v>0</v>
      </c>
      <c r="E142" s="53">
        <f>นักเรียนประเมิน!E142</f>
        <v>0</v>
      </c>
      <c r="F142" s="54">
        <f>นักเรียนประเมิน!F142</f>
        <v>0</v>
      </c>
      <c r="G142" s="126" t="str">
        <f>ครูประเมินนักเรียน!G142</f>
        <v>หญิง</v>
      </c>
      <c r="H142" s="126" t="e">
        <f>IF(('ประเมิน 5 ด้าน นักเรียน'!H142+'ประเมิน 5 ด้านครูที่ปรึกษา'!H142+'ประเมิน 5 ด้านผู้ปกครอง'!H142)&lt;=11,"ปกติ",IF(('ประเมิน 5 ด้าน นักเรียน'!H142+'ประเมิน 5 ด้านครูที่ปรึกษา'!H142+'ประเมิน 5 ด้านผู้ปกครอง'!H142)&lt;=14,"เสี่ยง","มีปัญหา"))</f>
        <v>#VALUE!</v>
      </c>
      <c r="I142" s="126" t="e">
        <f>IF(('ประเมิน 5 ด้าน นักเรียน'!J142+'ประเมิน 5 ด้านครูที่ปรึกษา'!J142+'ประเมิน 5 ด้านผู้ปกครอง'!J142)&lt;=10,"ปกติ",IF(('ประเมิน 5 ด้าน นักเรียน'!J142+'ประเมิน 5 ด้านครูที่ปรึกษา'!J142+'ประเมิน 5 ด้านผู้ปกครอง'!J142)&lt;=13,"เสี่ยง","มีปัญหา"))</f>
        <v>#VALUE!</v>
      </c>
      <c r="J142" s="126" t="e">
        <f>IF(('ประเมิน 5 ด้าน นักเรียน'!L142+'ประเมิน 5 ด้านครูที่ปรึกษา'!L142+'ประเมิน 5 ด้านผู้ปกครอง'!L142)&lt;=15,"ปกติ",IF(('ประเมิน 5 ด้าน นักเรียน'!L142+'ประเมิน 5 ด้านครูที่ปรึกษา'!L142+'ประเมิน 5 ด้านผู้ปกครอง'!L142)&lt;=18,"เสี่ยง","มีปัญหา"))</f>
        <v>#VALUE!</v>
      </c>
      <c r="K142" s="126" t="e">
        <f>IF(('ประเมิน 5 ด้าน นักเรียน'!N142+'ประเมิน 5 ด้านครูที่ปรึกษา'!N142+'ประเมิน 5 ด้านผู้ปกครอง'!N142)&lt;=13,"ปกติ",IF(('ประเมิน 5 ด้าน นักเรียน'!N142+'ประเมิน 5 ด้านครูที่ปรึกษา'!N142+'ประเมิน 5 ด้านผู้ปกครอง'!N142)&lt;=10,"เสี่ยง","มีปัญหา"))</f>
        <v>#VALUE!</v>
      </c>
      <c r="L142" s="126" t="e">
        <f>IF(('ประเมิน 5 ด้าน นักเรียน'!P142+'ประเมิน 5 ด้านครูที่ปรึกษา'!P142+'ประเมิน 5 ด้านผู้ปกครอง'!P142)&lt;=46,"ปกติ",IF(('ประเมิน 5 ด้าน นักเรียน'!P142+'ประเมิน 5 ด้านครูที่ปรึกษา'!P142+'ประเมิน 5 ด้านผู้ปกครอง'!P142)&lt;=52,"เสี่ยง","มีปัญหา"))</f>
        <v>#VALUE!</v>
      </c>
      <c r="M142" s="126" t="e">
        <f>IF(('ประเมิน 5 ด้าน นักเรียน'!R142+'ประเมิน 5 ด้านครูที่ปรึกษา'!R142+'ประเมิน 5 ด้านผู้ปกครอง'!R142)&gt;12,"มีจุดแข็ง","ไม่มีจุดแข็ง")</f>
        <v>#VALUE!</v>
      </c>
    </row>
    <row r="143" spans="1:13" ht="21.95" customHeight="1" x14ac:dyDescent="0.5">
      <c r="A143" s="51" t="str">
        <f>นักเรียนประเมิน!A143</f>
        <v>140</v>
      </c>
      <c r="B143" s="51">
        <f>นักเรียนประเมิน!B143</f>
        <v>0</v>
      </c>
      <c r="C143" s="51">
        <f>นักเรียนประเมิน!C143</f>
        <v>0</v>
      </c>
      <c r="D143" s="52">
        <f>นักเรียนประเมิน!D143</f>
        <v>0</v>
      </c>
      <c r="E143" s="53">
        <f>นักเรียนประเมิน!E143</f>
        <v>0</v>
      </c>
      <c r="F143" s="54">
        <f>นักเรียนประเมิน!F143</f>
        <v>0</v>
      </c>
      <c r="G143" s="126" t="str">
        <f>ครูประเมินนักเรียน!G143</f>
        <v>หญิง</v>
      </c>
      <c r="H143" s="126" t="e">
        <f>IF(('ประเมิน 5 ด้าน นักเรียน'!H143+'ประเมิน 5 ด้านครูที่ปรึกษา'!H143+'ประเมิน 5 ด้านผู้ปกครอง'!H143)&lt;=11,"ปกติ",IF(('ประเมิน 5 ด้าน นักเรียน'!H143+'ประเมิน 5 ด้านครูที่ปรึกษา'!H143+'ประเมิน 5 ด้านผู้ปกครอง'!H143)&lt;=14,"เสี่ยง","มีปัญหา"))</f>
        <v>#VALUE!</v>
      </c>
      <c r="I143" s="126" t="e">
        <f>IF(('ประเมิน 5 ด้าน นักเรียน'!J143+'ประเมิน 5 ด้านครูที่ปรึกษา'!J143+'ประเมิน 5 ด้านผู้ปกครอง'!J143)&lt;=10,"ปกติ",IF(('ประเมิน 5 ด้าน นักเรียน'!J143+'ประเมิน 5 ด้านครูที่ปรึกษา'!J143+'ประเมิน 5 ด้านผู้ปกครอง'!J143)&lt;=13,"เสี่ยง","มีปัญหา"))</f>
        <v>#VALUE!</v>
      </c>
      <c r="J143" s="126" t="e">
        <f>IF(('ประเมิน 5 ด้าน นักเรียน'!L143+'ประเมิน 5 ด้านครูที่ปรึกษา'!L143+'ประเมิน 5 ด้านผู้ปกครอง'!L143)&lt;=15,"ปกติ",IF(('ประเมิน 5 ด้าน นักเรียน'!L143+'ประเมิน 5 ด้านครูที่ปรึกษา'!L143+'ประเมิน 5 ด้านผู้ปกครอง'!L143)&lt;=18,"เสี่ยง","มีปัญหา"))</f>
        <v>#VALUE!</v>
      </c>
      <c r="K143" s="126" t="e">
        <f>IF(('ประเมิน 5 ด้าน นักเรียน'!N143+'ประเมิน 5 ด้านครูที่ปรึกษา'!N143+'ประเมิน 5 ด้านผู้ปกครอง'!N143)&lt;=13,"ปกติ",IF(('ประเมิน 5 ด้าน นักเรียน'!N143+'ประเมิน 5 ด้านครูที่ปรึกษา'!N143+'ประเมิน 5 ด้านผู้ปกครอง'!N143)&lt;=10,"เสี่ยง","มีปัญหา"))</f>
        <v>#VALUE!</v>
      </c>
      <c r="L143" s="126" t="e">
        <f>IF(('ประเมิน 5 ด้าน นักเรียน'!P143+'ประเมิน 5 ด้านครูที่ปรึกษา'!P143+'ประเมิน 5 ด้านผู้ปกครอง'!P143)&lt;=46,"ปกติ",IF(('ประเมิน 5 ด้าน นักเรียน'!P143+'ประเมิน 5 ด้านครูที่ปรึกษา'!P143+'ประเมิน 5 ด้านผู้ปกครอง'!P143)&lt;=52,"เสี่ยง","มีปัญหา"))</f>
        <v>#VALUE!</v>
      </c>
      <c r="M143" s="126" t="e">
        <f>IF(('ประเมิน 5 ด้าน นักเรียน'!R143+'ประเมิน 5 ด้านครูที่ปรึกษา'!R143+'ประเมิน 5 ด้านผู้ปกครอง'!R143)&gt;12,"มีจุดแข็ง","ไม่มีจุดแข็ง")</f>
        <v>#VALUE!</v>
      </c>
    </row>
    <row r="144" spans="1:13" ht="21.95" customHeight="1" x14ac:dyDescent="0.5">
      <c r="A144" s="51" t="str">
        <f>นักเรียนประเมิน!A144</f>
        <v>141</v>
      </c>
      <c r="B144" s="51">
        <f>นักเรียนประเมิน!B144</f>
        <v>0</v>
      </c>
      <c r="C144" s="51">
        <f>นักเรียนประเมิน!C144</f>
        <v>0</v>
      </c>
      <c r="D144" s="52">
        <f>นักเรียนประเมิน!D144</f>
        <v>0</v>
      </c>
      <c r="E144" s="53">
        <f>นักเรียนประเมิน!E144</f>
        <v>0</v>
      </c>
      <c r="F144" s="54">
        <f>นักเรียนประเมิน!F144</f>
        <v>0</v>
      </c>
      <c r="G144" s="126" t="str">
        <f>ครูประเมินนักเรียน!G144</f>
        <v>หญิง</v>
      </c>
      <c r="H144" s="126" t="e">
        <f>IF(('ประเมิน 5 ด้าน นักเรียน'!H144+'ประเมิน 5 ด้านครูที่ปรึกษา'!H144+'ประเมิน 5 ด้านผู้ปกครอง'!H144)&lt;=11,"ปกติ",IF(('ประเมิน 5 ด้าน นักเรียน'!H144+'ประเมิน 5 ด้านครูที่ปรึกษา'!H144+'ประเมิน 5 ด้านผู้ปกครอง'!H144)&lt;=14,"เสี่ยง","มีปัญหา"))</f>
        <v>#VALUE!</v>
      </c>
      <c r="I144" s="126" t="e">
        <f>IF(('ประเมิน 5 ด้าน นักเรียน'!J144+'ประเมิน 5 ด้านครูที่ปรึกษา'!J144+'ประเมิน 5 ด้านผู้ปกครอง'!J144)&lt;=10,"ปกติ",IF(('ประเมิน 5 ด้าน นักเรียน'!J144+'ประเมิน 5 ด้านครูที่ปรึกษา'!J144+'ประเมิน 5 ด้านผู้ปกครอง'!J144)&lt;=13,"เสี่ยง","มีปัญหา"))</f>
        <v>#VALUE!</v>
      </c>
      <c r="J144" s="126" t="e">
        <f>IF(('ประเมิน 5 ด้าน นักเรียน'!L144+'ประเมิน 5 ด้านครูที่ปรึกษา'!L144+'ประเมิน 5 ด้านผู้ปกครอง'!L144)&lt;=15,"ปกติ",IF(('ประเมิน 5 ด้าน นักเรียน'!L144+'ประเมิน 5 ด้านครูที่ปรึกษา'!L144+'ประเมิน 5 ด้านผู้ปกครอง'!L144)&lt;=18,"เสี่ยง","มีปัญหา"))</f>
        <v>#VALUE!</v>
      </c>
      <c r="K144" s="126" t="e">
        <f>IF(('ประเมิน 5 ด้าน นักเรียน'!N144+'ประเมิน 5 ด้านครูที่ปรึกษา'!N144+'ประเมิน 5 ด้านผู้ปกครอง'!N144)&lt;=13,"ปกติ",IF(('ประเมิน 5 ด้าน นักเรียน'!N144+'ประเมิน 5 ด้านครูที่ปรึกษา'!N144+'ประเมิน 5 ด้านผู้ปกครอง'!N144)&lt;=10,"เสี่ยง","มีปัญหา"))</f>
        <v>#VALUE!</v>
      </c>
      <c r="L144" s="126" t="e">
        <f>IF(('ประเมิน 5 ด้าน นักเรียน'!P144+'ประเมิน 5 ด้านครูที่ปรึกษา'!P144+'ประเมิน 5 ด้านผู้ปกครอง'!P144)&lt;=46,"ปกติ",IF(('ประเมิน 5 ด้าน นักเรียน'!P144+'ประเมิน 5 ด้านครูที่ปรึกษา'!P144+'ประเมิน 5 ด้านผู้ปกครอง'!P144)&lt;=52,"เสี่ยง","มีปัญหา"))</f>
        <v>#VALUE!</v>
      </c>
      <c r="M144" s="126" t="e">
        <f>IF(('ประเมิน 5 ด้าน นักเรียน'!R144+'ประเมิน 5 ด้านครูที่ปรึกษา'!R144+'ประเมิน 5 ด้านผู้ปกครอง'!R144)&gt;12,"มีจุดแข็ง","ไม่มีจุดแข็ง")</f>
        <v>#VALUE!</v>
      </c>
    </row>
    <row r="145" spans="1:13" ht="21.95" customHeight="1" x14ac:dyDescent="0.5">
      <c r="A145" s="51" t="str">
        <f>นักเรียนประเมิน!A145</f>
        <v>142</v>
      </c>
      <c r="B145" s="51">
        <f>นักเรียนประเมิน!B145</f>
        <v>0</v>
      </c>
      <c r="C145" s="51">
        <f>นักเรียนประเมิน!C145</f>
        <v>0</v>
      </c>
      <c r="D145" s="52">
        <f>นักเรียนประเมิน!D145</f>
        <v>0</v>
      </c>
      <c r="E145" s="53">
        <f>นักเรียนประเมิน!E145</f>
        <v>0</v>
      </c>
      <c r="F145" s="54">
        <f>นักเรียนประเมิน!F145</f>
        <v>0</v>
      </c>
      <c r="G145" s="126" t="str">
        <f>ครูประเมินนักเรียน!G145</f>
        <v>หญิง</v>
      </c>
      <c r="H145" s="126" t="e">
        <f>IF(('ประเมิน 5 ด้าน นักเรียน'!H145+'ประเมิน 5 ด้านครูที่ปรึกษา'!H145+'ประเมิน 5 ด้านผู้ปกครอง'!H145)&lt;=11,"ปกติ",IF(('ประเมิน 5 ด้าน นักเรียน'!H145+'ประเมิน 5 ด้านครูที่ปรึกษา'!H145+'ประเมิน 5 ด้านผู้ปกครอง'!H145)&lt;=14,"เสี่ยง","มีปัญหา"))</f>
        <v>#VALUE!</v>
      </c>
      <c r="I145" s="126" t="e">
        <f>IF(('ประเมิน 5 ด้าน นักเรียน'!J145+'ประเมิน 5 ด้านครูที่ปรึกษา'!J145+'ประเมิน 5 ด้านผู้ปกครอง'!J145)&lt;=10,"ปกติ",IF(('ประเมิน 5 ด้าน นักเรียน'!J145+'ประเมิน 5 ด้านครูที่ปรึกษา'!J145+'ประเมิน 5 ด้านผู้ปกครอง'!J145)&lt;=13,"เสี่ยง","มีปัญหา"))</f>
        <v>#VALUE!</v>
      </c>
      <c r="J145" s="126" t="e">
        <f>IF(('ประเมิน 5 ด้าน นักเรียน'!L145+'ประเมิน 5 ด้านครูที่ปรึกษา'!L145+'ประเมิน 5 ด้านผู้ปกครอง'!L145)&lt;=15,"ปกติ",IF(('ประเมิน 5 ด้าน นักเรียน'!L145+'ประเมิน 5 ด้านครูที่ปรึกษา'!L145+'ประเมิน 5 ด้านผู้ปกครอง'!L145)&lt;=18,"เสี่ยง","มีปัญหา"))</f>
        <v>#VALUE!</v>
      </c>
      <c r="K145" s="126" t="e">
        <f>IF(('ประเมิน 5 ด้าน นักเรียน'!N145+'ประเมิน 5 ด้านครูที่ปรึกษา'!N145+'ประเมิน 5 ด้านผู้ปกครอง'!N145)&lt;=13,"ปกติ",IF(('ประเมิน 5 ด้าน นักเรียน'!N145+'ประเมิน 5 ด้านครูที่ปรึกษา'!N145+'ประเมิน 5 ด้านผู้ปกครอง'!N145)&lt;=10,"เสี่ยง","มีปัญหา"))</f>
        <v>#VALUE!</v>
      </c>
      <c r="L145" s="126" t="e">
        <f>IF(('ประเมิน 5 ด้าน นักเรียน'!P145+'ประเมิน 5 ด้านครูที่ปรึกษา'!P145+'ประเมิน 5 ด้านผู้ปกครอง'!P145)&lt;=46,"ปกติ",IF(('ประเมิน 5 ด้าน นักเรียน'!P145+'ประเมิน 5 ด้านครูที่ปรึกษา'!P145+'ประเมิน 5 ด้านผู้ปกครอง'!P145)&lt;=52,"เสี่ยง","มีปัญหา"))</f>
        <v>#VALUE!</v>
      </c>
      <c r="M145" s="126" t="e">
        <f>IF(('ประเมิน 5 ด้าน นักเรียน'!R145+'ประเมิน 5 ด้านครูที่ปรึกษา'!R145+'ประเมิน 5 ด้านผู้ปกครอง'!R145)&gt;12,"มีจุดแข็ง","ไม่มีจุดแข็ง")</f>
        <v>#VALUE!</v>
      </c>
    </row>
    <row r="146" spans="1:13" ht="21.95" customHeight="1" x14ac:dyDescent="0.5">
      <c r="A146" s="51" t="str">
        <f>นักเรียนประเมิน!A146</f>
        <v>143</v>
      </c>
      <c r="B146" s="51">
        <f>นักเรียนประเมิน!B146</f>
        <v>0</v>
      </c>
      <c r="C146" s="51">
        <f>นักเรียนประเมิน!C146</f>
        <v>0</v>
      </c>
      <c r="D146" s="52">
        <f>นักเรียนประเมิน!D146</f>
        <v>0</v>
      </c>
      <c r="E146" s="53">
        <f>นักเรียนประเมิน!E146</f>
        <v>0</v>
      </c>
      <c r="F146" s="54">
        <f>นักเรียนประเมิน!F146</f>
        <v>0</v>
      </c>
      <c r="G146" s="126" t="str">
        <f>ครูประเมินนักเรียน!G146</f>
        <v>หญิง</v>
      </c>
      <c r="H146" s="126" t="e">
        <f>IF(('ประเมิน 5 ด้าน นักเรียน'!H146+'ประเมิน 5 ด้านครูที่ปรึกษา'!H146+'ประเมิน 5 ด้านผู้ปกครอง'!H146)&lt;=11,"ปกติ",IF(('ประเมิน 5 ด้าน นักเรียน'!H146+'ประเมิน 5 ด้านครูที่ปรึกษา'!H146+'ประเมิน 5 ด้านผู้ปกครอง'!H146)&lt;=14,"เสี่ยง","มีปัญหา"))</f>
        <v>#VALUE!</v>
      </c>
      <c r="I146" s="126" t="e">
        <f>IF(('ประเมิน 5 ด้าน นักเรียน'!J146+'ประเมิน 5 ด้านครูที่ปรึกษา'!J146+'ประเมิน 5 ด้านผู้ปกครอง'!J146)&lt;=10,"ปกติ",IF(('ประเมิน 5 ด้าน นักเรียน'!J146+'ประเมิน 5 ด้านครูที่ปรึกษา'!J146+'ประเมิน 5 ด้านผู้ปกครอง'!J146)&lt;=13,"เสี่ยง","มีปัญหา"))</f>
        <v>#VALUE!</v>
      </c>
      <c r="J146" s="126" t="e">
        <f>IF(('ประเมิน 5 ด้าน นักเรียน'!L146+'ประเมิน 5 ด้านครูที่ปรึกษา'!L146+'ประเมิน 5 ด้านผู้ปกครอง'!L146)&lt;=15,"ปกติ",IF(('ประเมิน 5 ด้าน นักเรียน'!L146+'ประเมิน 5 ด้านครูที่ปรึกษา'!L146+'ประเมิน 5 ด้านผู้ปกครอง'!L146)&lt;=18,"เสี่ยง","มีปัญหา"))</f>
        <v>#VALUE!</v>
      </c>
      <c r="K146" s="126" t="e">
        <f>IF(('ประเมิน 5 ด้าน นักเรียน'!N146+'ประเมิน 5 ด้านครูที่ปรึกษา'!N146+'ประเมิน 5 ด้านผู้ปกครอง'!N146)&lt;=13,"ปกติ",IF(('ประเมิน 5 ด้าน นักเรียน'!N146+'ประเมิน 5 ด้านครูที่ปรึกษา'!N146+'ประเมิน 5 ด้านผู้ปกครอง'!N146)&lt;=10,"เสี่ยง","มีปัญหา"))</f>
        <v>#VALUE!</v>
      </c>
      <c r="L146" s="126" t="e">
        <f>IF(('ประเมิน 5 ด้าน นักเรียน'!P146+'ประเมิน 5 ด้านครูที่ปรึกษา'!P146+'ประเมิน 5 ด้านผู้ปกครอง'!P146)&lt;=46,"ปกติ",IF(('ประเมิน 5 ด้าน นักเรียน'!P146+'ประเมิน 5 ด้านครูที่ปรึกษา'!P146+'ประเมิน 5 ด้านผู้ปกครอง'!P146)&lt;=52,"เสี่ยง","มีปัญหา"))</f>
        <v>#VALUE!</v>
      </c>
      <c r="M146" s="126" t="e">
        <f>IF(('ประเมิน 5 ด้าน นักเรียน'!R146+'ประเมิน 5 ด้านครูที่ปรึกษา'!R146+'ประเมิน 5 ด้านผู้ปกครอง'!R146)&gt;12,"มีจุดแข็ง","ไม่มีจุดแข็ง")</f>
        <v>#VALUE!</v>
      </c>
    </row>
    <row r="147" spans="1:13" ht="21.95" customHeight="1" x14ac:dyDescent="0.5">
      <c r="A147" s="51" t="str">
        <f>นักเรียนประเมิน!A147</f>
        <v>144</v>
      </c>
      <c r="B147" s="51">
        <f>นักเรียนประเมิน!B147</f>
        <v>0</v>
      </c>
      <c r="C147" s="51">
        <f>นักเรียนประเมิน!C147</f>
        <v>0</v>
      </c>
      <c r="D147" s="52">
        <f>นักเรียนประเมิน!D147</f>
        <v>0</v>
      </c>
      <c r="E147" s="53">
        <f>นักเรียนประเมิน!E147</f>
        <v>0</v>
      </c>
      <c r="F147" s="54">
        <f>นักเรียนประเมิน!F147</f>
        <v>0</v>
      </c>
      <c r="G147" s="126" t="str">
        <f>ครูประเมินนักเรียน!G147</f>
        <v>หญิง</v>
      </c>
      <c r="H147" s="126" t="e">
        <f>IF(('ประเมิน 5 ด้าน นักเรียน'!H147+'ประเมิน 5 ด้านครูที่ปรึกษา'!H147+'ประเมิน 5 ด้านผู้ปกครอง'!H147)&lt;=11,"ปกติ",IF(('ประเมิน 5 ด้าน นักเรียน'!H147+'ประเมิน 5 ด้านครูที่ปรึกษา'!H147+'ประเมิน 5 ด้านผู้ปกครอง'!H147)&lt;=14,"เสี่ยง","มีปัญหา"))</f>
        <v>#VALUE!</v>
      </c>
      <c r="I147" s="126" t="e">
        <f>IF(('ประเมิน 5 ด้าน นักเรียน'!J147+'ประเมิน 5 ด้านครูที่ปรึกษา'!J147+'ประเมิน 5 ด้านผู้ปกครอง'!J147)&lt;=10,"ปกติ",IF(('ประเมิน 5 ด้าน นักเรียน'!J147+'ประเมิน 5 ด้านครูที่ปรึกษา'!J147+'ประเมิน 5 ด้านผู้ปกครอง'!J147)&lt;=13,"เสี่ยง","มีปัญหา"))</f>
        <v>#VALUE!</v>
      </c>
      <c r="J147" s="126" t="e">
        <f>IF(('ประเมิน 5 ด้าน นักเรียน'!L147+'ประเมิน 5 ด้านครูที่ปรึกษา'!L147+'ประเมิน 5 ด้านผู้ปกครอง'!L147)&lt;=15,"ปกติ",IF(('ประเมิน 5 ด้าน นักเรียน'!L147+'ประเมิน 5 ด้านครูที่ปรึกษา'!L147+'ประเมิน 5 ด้านผู้ปกครอง'!L147)&lt;=18,"เสี่ยง","มีปัญหา"))</f>
        <v>#VALUE!</v>
      </c>
      <c r="K147" s="126" t="e">
        <f>IF(('ประเมิน 5 ด้าน นักเรียน'!N147+'ประเมิน 5 ด้านครูที่ปรึกษา'!N147+'ประเมิน 5 ด้านผู้ปกครอง'!N147)&lt;=13,"ปกติ",IF(('ประเมิน 5 ด้าน นักเรียน'!N147+'ประเมิน 5 ด้านครูที่ปรึกษา'!N147+'ประเมิน 5 ด้านผู้ปกครอง'!N147)&lt;=10,"เสี่ยง","มีปัญหา"))</f>
        <v>#VALUE!</v>
      </c>
      <c r="L147" s="126" t="e">
        <f>IF(('ประเมิน 5 ด้าน นักเรียน'!P147+'ประเมิน 5 ด้านครูที่ปรึกษา'!P147+'ประเมิน 5 ด้านผู้ปกครอง'!P147)&lt;=46,"ปกติ",IF(('ประเมิน 5 ด้าน นักเรียน'!P147+'ประเมิน 5 ด้านครูที่ปรึกษา'!P147+'ประเมิน 5 ด้านผู้ปกครอง'!P147)&lt;=52,"เสี่ยง","มีปัญหา"))</f>
        <v>#VALUE!</v>
      </c>
      <c r="M147" s="126" t="e">
        <f>IF(('ประเมิน 5 ด้าน นักเรียน'!R147+'ประเมิน 5 ด้านครูที่ปรึกษา'!R147+'ประเมิน 5 ด้านผู้ปกครอง'!R147)&gt;12,"มีจุดแข็ง","ไม่มีจุดแข็ง")</f>
        <v>#VALUE!</v>
      </c>
    </row>
    <row r="148" spans="1:13" ht="21.95" customHeight="1" x14ac:dyDescent="0.5">
      <c r="A148" s="51" t="str">
        <f>นักเรียนประเมิน!A148</f>
        <v>145</v>
      </c>
      <c r="B148" s="51">
        <f>นักเรียนประเมิน!B148</f>
        <v>0</v>
      </c>
      <c r="C148" s="51">
        <f>นักเรียนประเมิน!C148</f>
        <v>0</v>
      </c>
      <c r="D148" s="52">
        <f>นักเรียนประเมิน!D148</f>
        <v>0</v>
      </c>
      <c r="E148" s="53">
        <f>นักเรียนประเมิน!E148</f>
        <v>0</v>
      </c>
      <c r="F148" s="54">
        <f>นักเรียนประเมิน!F148</f>
        <v>0</v>
      </c>
      <c r="G148" s="126" t="str">
        <f>ครูประเมินนักเรียน!G148</f>
        <v>หญิง</v>
      </c>
      <c r="H148" s="126" t="e">
        <f>IF(('ประเมิน 5 ด้าน นักเรียน'!H148+'ประเมิน 5 ด้านครูที่ปรึกษา'!H148+'ประเมิน 5 ด้านผู้ปกครอง'!H148)&lt;=11,"ปกติ",IF(('ประเมิน 5 ด้าน นักเรียน'!H148+'ประเมิน 5 ด้านครูที่ปรึกษา'!H148+'ประเมิน 5 ด้านผู้ปกครอง'!H148)&lt;=14,"เสี่ยง","มีปัญหา"))</f>
        <v>#VALUE!</v>
      </c>
      <c r="I148" s="126" t="e">
        <f>IF(('ประเมิน 5 ด้าน นักเรียน'!J148+'ประเมิน 5 ด้านครูที่ปรึกษา'!J148+'ประเมิน 5 ด้านผู้ปกครอง'!J148)&lt;=10,"ปกติ",IF(('ประเมิน 5 ด้าน นักเรียน'!J148+'ประเมิน 5 ด้านครูที่ปรึกษา'!J148+'ประเมิน 5 ด้านผู้ปกครอง'!J148)&lt;=13,"เสี่ยง","มีปัญหา"))</f>
        <v>#VALUE!</v>
      </c>
      <c r="J148" s="126" t="e">
        <f>IF(('ประเมิน 5 ด้าน นักเรียน'!L148+'ประเมิน 5 ด้านครูที่ปรึกษา'!L148+'ประเมิน 5 ด้านผู้ปกครอง'!L148)&lt;=15,"ปกติ",IF(('ประเมิน 5 ด้าน นักเรียน'!L148+'ประเมิน 5 ด้านครูที่ปรึกษา'!L148+'ประเมิน 5 ด้านผู้ปกครอง'!L148)&lt;=18,"เสี่ยง","มีปัญหา"))</f>
        <v>#VALUE!</v>
      </c>
      <c r="K148" s="126" t="e">
        <f>IF(('ประเมิน 5 ด้าน นักเรียน'!N148+'ประเมิน 5 ด้านครูที่ปรึกษา'!N148+'ประเมิน 5 ด้านผู้ปกครอง'!N148)&lt;=13,"ปกติ",IF(('ประเมิน 5 ด้าน นักเรียน'!N148+'ประเมิน 5 ด้านครูที่ปรึกษา'!N148+'ประเมิน 5 ด้านผู้ปกครอง'!N148)&lt;=10,"เสี่ยง","มีปัญหา"))</f>
        <v>#VALUE!</v>
      </c>
      <c r="L148" s="126" t="e">
        <f>IF(('ประเมิน 5 ด้าน นักเรียน'!P148+'ประเมิน 5 ด้านครูที่ปรึกษา'!P148+'ประเมิน 5 ด้านผู้ปกครอง'!P148)&lt;=46,"ปกติ",IF(('ประเมิน 5 ด้าน นักเรียน'!P148+'ประเมิน 5 ด้านครูที่ปรึกษา'!P148+'ประเมิน 5 ด้านผู้ปกครอง'!P148)&lt;=52,"เสี่ยง","มีปัญหา"))</f>
        <v>#VALUE!</v>
      </c>
      <c r="M148" s="126" t="e">
        <f>IF(('ประเมิน 5 ด้าน นักเรียน'!R148+'ประเมิน 5 ด้านครูที่ปรึกษา'!R148+'ประเมิน 5 ด้านผู้ปกครอง'!R148)&gt;12,"มีจุดแข็ง","ไม่มีจุดแข็ง")</f>
        <v>#VALUE!</v>
      </c>
    </row>
    <row r="149" spans="1:13" ht="21.95" customHeight="1" x14ac:dyDescent="0.5">
      <c r="A149" s="51" t="str">
        <f>นักเรียนประเมิน!A149</f>
        <v>146</v>
      </c>
      <c r="B149" s="51">
        <f>นักเรียนประเมิน!B149</f>
        <v>0</v>
      </c>
      <c r="C149" s="51">
        <f>นักเรียนประเมิน!C149</f>
        <v>0</v>
      </c>
      <c r="D149" s="52">
        <f>นักเรียนประเมิน!D149</f>
        <v>0</v>
      </c>
      <c r="E149" s="53">
        <f>นักเรียนประเมิน!E149</f>
        <v>0</v>
      </c>
      <c r="F149" s="54">
        <f>นักเรียนประเมิน!F149</f>
        <v>0</v>
      </c>
      <c r="G149" s="126" t="str">
        <f>ครูประเมินนักเรียน!G149</f>
        <v>หญิง</v>
      </c>
      <c r="H149" s="126" t="e">
        <f>IF(('ประเมิน 5 ด้าน นักเรียน'!H149+'ประเมิน 5 ด้านครูที่ปรึกษา'!H149+'ประเมิน 5 ด้านผู้ปกครอง'!H149)&lt;=11,"ปกติ",IF(('ประเมิน 5 ด้าน นักเรียน'!H149+'ประเมิน 5 ด้านครูที่ปรึกษา'!H149+'ประเมิน 5 ด้านผู้ปกครอง'!H149)&lt;=14,"เสี่ยง","มีปัญหา"))</f>
        <v>#VALUE!</v>
      </c>
      <c r="I149" s="126" t="e">
        <f>IF(('ประเมิน 5 ด้าน นักเรียน'!J149+'ประเมิน 5 ด้านครูที่ปรึกษา'!J149+'ประเมิน 5 ด้านผู้ปกครอง'!J149)&lt;=10,"ปกติ",IF(('ประเมิน 5 ด้าน นักเรียน'!J149+'ประเมิน 5 ด้านครูที่ปรึกษา'!J149+'ประเมิน 5 ด้านผู้ปกครอง'!J149)&lt;=13,"เสี่ยง","มีปัญหา"))</f>
        <v>#VALUE!</v>
      </c>
      <c r="J149" s="126" t="e">
        <f>IF(('ประเมิน 5 ด้าน นักเรียน'!L149+'ประเมิน 5 ด้านครูที่ปรึกษา'!L149+'ประเมิน 5 ด้านผู้ปกครอง'!L149)&lt;=15,"ปกติ",IF(('ประเมิน 5 ด้าน นักเรียน'!L149+'ประเมิน 5 ด้านครูที่ปรึกษา'!L149+'ประเมิน 5 ด้านผู้ปกครอง'!L149)&lt;=18,"เสี่ยง","มีปัญหา"))</f>
        <v>#VALUE!</v>
      </c>
      <c r="K149" s="126" t="e">
        <f>IF(('ประเมิน 5 ด้าน นักเรียน'!N149+'ประเมิน 5 ด้านครูที่ปรึกษา'!N149+'ประเมิน 5 ด้านผู้ปกครอง'!N149)&lt;=13,"ปกติ",IF(('ประเมิน 5 ด้าน นักเรียน'!N149+'ประเมิน 5 ด้านครูที่ปรึกษา'!N149+'ประเมิน 5 ด้านผู้ปกครอง'!N149)&lt;=10,"เสี่ยง","มีปัญหา"))</f>
        <v>#VALUE!</v>
      </c>
      <c r="L149" s="126" t="e">
        <f>IF(('ประเมิน 5 ด้าน นักเรียน'!P149+'ประเมิน 5 ด้านครูที่ปรึกษา'!P149+'ประเมิน 5 ด้านผู้ปกครอง'!P149)&lt;=46,"ปกติ",IF(('ประเมิน 5 ด้าน นักเรียน'!P149+'ประเมิน 5 ด้านครูที่ปรึกษา'!P149+'ประเมิน 5 ด้านผู้ปกครอง'!P149)&lt;=52,"เสี่ยง","มีปัญหา"))</f>
        <v>#VALUE!</v>
      </c>
      <c r="M149" s="126" t="e">
        <f>IF(('ประเมิน 5 ด้าน นักเรียน'!R149+'ประเมิน 5 ด้านครูที่ปรึกษา'!R149+'ประเมิน 5 ด้านผู้ปกครอง'!R149)&gt;12,"มีจุดแข็ง","ไม่มีจุดแข็ง")</f>
        <v>#VALUE!</v>
      </c>
    </row>
    <row r="150" spans="1:13" ht="21.95" customHeight="1" x14ac:dyDescent="0.5">
      <c r="A150" s="51" t="str">
        <f>นักเรียนประเมิน!A150</f>
        <v>147</v>
      </c>
      <c r="B150" s="51">
        <f>นักเรียนประเมิน!B150</f>
        <v>0</v>
      </c>
      <c r="C150" s="51">
        <f>นักเรียนประเมิน!C150</f>
        <v>0</v>
      </c>
      <c r="D150" s="52">
        <f>นักเรียนประเมิน!D150</f>
        <v>0</v>
      </c>
      <c r="E150" s="53">
        <f>นักเรียนประเมิน!E150</f>
        <v>0</v>
      </c>
      <c r="F150" s="54">
        <f>นักเรียนประเมิน!F150</f>
        <v>0</v>
      </c>
      <c r="G150" s="126" t="str">
        <f>ครูประเมินนักเรียน!G150</f>
        <v>หญิง</v>
      </c>
      <c r="H150" s="126" t="e">
        <f>IF(('ประเมิน 5 ด้าน นักเรียน'!H150+'ประเมิน 5 ด้านครูที่ปรึกษา'!H150+'ประเมิน 5 ด้านผู้ปกครอง'!H150)&lt;=11,"ปกติ",IF(('ประเมิน 5 ด้าน นักเรียน'!H150+'ประเมิน 5 ด้านครูที่ปรึกษา'!H150+'ประเมิน 5 ด้านผู้ปกครอง'!H150)&lt;=14,"เสี่ยง","มีปัญหา"))</f>
        <v>#VALUE!</v>
      </c>
      <c r="I150" s="126" t="e">
        <f>IF(('ประเมิน 5 ด้าน นักเรียน'!J150+'ประเมิน 5 ด้านครูที่ปรึกษา'!J150+'ประเมิน 5 ด้านผู้ปกครอง'!J150)&lt;=10,"ปกติ",IF(('ประเมิน 5 ด้าน นักเรียน'!J150+'ประเมิน 5 ด้านครูที่ปรึกษา'!J150+'ประเมิน 5 ด้านผู้ปกครอง'!J150)&lt;=13,"เสี่ยง","มีปัญหา"))</f>
        <v>#VALUE!</v>
      </c>
      <c r="J150" s="126" t="e">
        <f>IF(('ประเมิน 5 ด้าน นักเรียน'!L150+'ประเมิน 5 ด้านครูที่ปรึกษา'!L150+'ประเมิน 5 ด้านผู้ปกครอง'!L150)&lt;=15,"ปกติ",IF(('ประเมิน 5 ด้าน นักเรียน'!L150+'ประเมิน 5 ด้านครูที่ปรึกษา'!L150+'ประเมิน 5 ด้านผู้ปกครอง'!L150)&lt;=18,"เสี่ยง","มีปัญหา"))</f>
        <v>#VALUE!</v>
      </c>
      <c r="K150" s="126" t="e">
        <f>IF(('ประเมิน 5 ด้าน นักเรียน'!N150+'ประเมิน 5 ด้านครูที่ปรึกษา'!N150+'ประเมิน 5 ด้านผู้ปกครอง'!N150)&lt;=13,"ปกติ",IF(('ประเมิน 5 ด้าน นักเรียน'!N150+'ประเมิน 5 ด้านครูที่ปรึกษา'!N150+'ประเมิน 5 ด้านผู้ปกครอง'!N150)&lt;=10,"เสี่ยง","มีปัญหา"))</f>
        <v>#VALUE!</v>
      </c>
      <c r="L150" s="126" t="e">
        <f>IF(('ประเมิน 5 ด้าน นักเรียน'!P150+'ประเมิน 5 ด้านครูที่ปรึกษา'!P150+'ประเมิน 5 ด้านผู้ปกครอง'!P150)&lt;=46,"ปกติ",IF(('ประเมิน 5 ด้าน นักเรียน'!P150+'ประเมิน 5 ด้านครูที่ปรึกษา'!P150+'ประเมิน 5 ด้านผู้ปกครอง'!P150)&lt;=52,"เสี่ยง","มีปัญหา"))</f>
        <v>#VALUE!</v>
      </c>
      <c r="M150" s="126" t="e">
        <f>IF(('ประเมิน 5 ด้าน นักเรียน'!R150+'ประเมิน 5 ด้านครูที่ปรึกษา'!R150+'ประเมิน 5 ด้านผู้ปกครอง'!R150)&gt;12,"มีจุดแข็ง","ไม่มีจุดแข็ง")</f>
        <v>#VALUE!</v>
      </c>
    </row>
    <row r="151" spans="1:13" ht="21.95" customHeight="1" x14ac:dyDescent="0.5">
      <c r="A151" s="51" t="str">
        <f>นักเรียนประเมิน!A151</f>
        <v>148</v>
      </c>
      <c r="B151" s="51">
        <f>นักเรียนประเมิน!B151</f>
        <v>0</v>
      </c>
      <c r="C151" s="51">
        <f>นักเรียนประเมิน!C151</f>
        <v>0</v>
      </c>
      <c r="D151" s="52">
        <f>นักเรียนประเมิน!D151</f>
        <v>0</v>
      </c>
      <c r="E151" s="53">
        <f>นักเรียนประเมิน!E151</f>
        <v>0</v>
      </c>
      <c r="F151" s="54">
        <f>นักเรียนประเมิน!F151</f>
        <v>0</v>
      </c>
      <c r="G151" s="126" t="str">
        <f>ครูประเมินนักเรียน!G151</f>
        <v>หญิง</v>
      </c>
      <c r="H151" s="126" t="e">
        <f>IF(('ประเมิน 5 ด้าน นักเรียน'!H151+'ประเมิน 5 ด้านครูที่ปรึกษา'!H151+'ประเมิน 5 ด้านผู้ปกครอง'!H151)&lt;=11,"ปกติ",IF(('ประเมิน 5 ด้าน นักเรียน'!H151+'ประเมิน 5 ด้านครูที่ปรึกษา'!H151+'ประเมิน 5 ด้านผู้ปกครอง'!H151)&lt;=14,"เสี่ยง","มีปัญหา"))</f>
        <v>#VALUE!</v>
      </c>
      <c r="I151" s="126" t="e">
        <f>IF(('ประเมิน 5 ด้าน นักเรียน'!J151+'ประเมิน 5 ด้านครูที่ปรึกษา'!J151+'ประเมิน 5 ด้านผู้ปกครอง'!J151)&lt;=10,"ปกติ",IF(('ประเมิน 5 ด้าน นักเรียน'!J151+'ประเมิน 5 ด้านครูที่ปรึกษา'!J151+'ประเมิน 5 ด้านผู้ปกครอง'!J151)&lt;=13,"เสี่ยง","มีปัญหา"))</f>
        <v>#VALUE!</v>
      </c>
      <c r="J151" s="126" t="e">
        <f>IF(('ประเมิน 5 ด้าน นักเรียน'!L151+'ประเมิน 5 ด้านครูที่ปรึกษา'!L151+'ประเมิน 5 ด้านผู้ปกครอง'!L151)&lt;=15,"ปกติ",IF(('ประเมิน 5 ด้าน นักเรียน'!L151+'ประเมิน 5 ด้านครูที่ปรึกษา'!L151+'ประเมิน 5 ด้านผู้ปกครอง'!L151)&lt;=18,"เสี่ยง","มีปัญหา"))</f>
        <v>#VALUE!</v>
      </c>
      <c r="K151" s="126" t="e">
        <f>IF(('ประเมิน 5 ด้าน นักเรียน'!N151+'ประเมิน 5 ด้านครูที่ปรึกษา'!N151+'ประเมิน 5 ด้านผู้ปกครอง'!N151)&lt;=13,"ปกติ",IF(('ประเมิน 5 ด้าน นักเรียน'!N151+'ประเมิน 5 ด้านครูที่ปรึกษา'!N151+'ประเมิน 5 ด้านผู้ปกครอง'!N151)&lt;=10,"เสี่ยง","มีปัญหา"))</f>
        <v>#VALUE!</v>
      </c>
      <c r="L151" s="126" t="e">
        <f>IF(('ประเมิน 5 ด้าน นักเรียน'!P151+'ประเมิน 5 ด้านครูที่ปรึกษา'!P151+'ประเมิน 5 ด้านผู้ปกครอง'!P151)&lt;=46,"ปกติ",IF(('ประเมิน 5 ด้าน นักเรียน'!P151+'ประเมิน 5 ด้านครูที่ปรึกษา'!P151+'ประเมิน 5 ด้านผู้ปกครอง'!P151)&lt;=52,"เสี่ยง","มีปัญหา"))</f>
        <v>#VALUE!</v>
      </c>
      <c r="M151" s="126" t="e">
        <f>IF(('ประเมิน 5 ด้าน นักเรียน'!R151+'ประเมิน 5 ด้านครูที่ปรึกษา'!R151+'ประเมิน 5 ด้านผู้ปกครอง'!R151)&gt;12,"มีจุดแข็ง","ไม่มีจุดแข็ง")</f>
        <v>#VALUE!</v>
      </c>
    </row>
    <row r="152" spans="1:13" ht="21.95" customHeight="1" x14ac:dyDescent="0.5">
      <c r="A152" s="51" t="str">
        <f>นักเรียนประเมิน!A152</f>
        <v>149</v>
      </c>
      <c r="B152" s="51">
        <f>นักเรียนประเมิน!B152</f>
        <v>0</v>
      </c>
      <c r="C152" s="51">
        <f>นักเรียนประเมิน!C152</f>
        <v>0</v>
      </c>
      <c r="D152" s="52">
        <f>นักเรียนประเมิน!D152</f>
        <v>0</v>
      </c>
      <c r="E152" s="53">
        <f>นักเรียนประเมิน!E152</f>
        <v>0</v>
      </c>
      <c r="F152" s="54">
        <f>นักเรียนประเมิน!F152</f>
        <v>0</v>
      </c>
      <c r="G152" s="126" t="str">
        <f>ครูประเมินนักเรียน!G152</f>
        <v>หญิง</v>
      </c>
      <c r="H152" s="126" t="e">
        <f>IF(('ประเมิน 5 ด้าน นักเรียน'!H152+'ประเมิน 5 ด้านครูที่ปรึกษา'!H152+'ประเมิน 5 ด้านผู้ปกครอง'!H152)&lt;=11,"ปกติ",IF(('ประเมิน 5 ด้าน นักเรียน'!H152+'ประเมิน 5 ด้านครูที่ปรึกษา'!H152+'ประเมิน 5 ด้านผู้ปกครอง'!H152)&lt;=14,"เสี่ยง","มีปัญหา"))</f>
        <v>#VALUE!</v>
      </c>
      <c r="I152" s="126" t="e">
        <f>IF(('ประเมิน 5 ด้าน นักเรียน'!J152+'ประเมิน 5 ด้านครูที่ปรึกษา'!J152+'ประเมิน 5 ด้านผู้ปกครอง'!J152)&lt;=10,"ปกติ",IF(('ประเมิน 5 ด้าน นักเรียน'!J152+'ประเมิน 5 ด้านครูที่ปรึกษา'!J152+'ประเมิน 5 ด้านผู้ปกครอง'!J152)&lt;=13,"เสี่ยง","มีปัญหา"))</f>
        <v>#VALUE!</v>
      </c>
      <c r="J152" s="126" t="e">
        <f>IF(('ประเมิน 5 ด้าน นักเรียน'!L152+'ประเมิน 5 ด้านครูที่ปรึกษา'!L152+'ประเมิน 5 ด้านผู้ปกครอง'!L152)&lt;=15,"ปกติ",IF(('ประเมิน 5 ด้าน นักเรียน'!L152+'ประเมิน 5 ด้านครูที่ปรึกษา'!L152+'ประเมิน 5 ด้านผู้ปกครอง'!L152)&lt;=18,"เสี่ยง","มีปัญหา"))</f>
        <v>#VALUE!</v>
      </c>
      <c r="K152" s="126" t="e">
        <f>IF(('ประเมิน 5 ด้าน นักเรียน'!N152+'ประเมิน 5 ด้านครูที่ปรึกษา'!N152+'ประเมิน 5 ด้านผู้ปกครอง'!N152)&lt;=13,"ปกติ",IF(('ประเมิน 5 ด้าน นักเรียน'!N152+'ประเมิน 5 ด้านครูที่ปรึกษา'!N152+'ประเมิน 5 ด้านผู้ปกครอง'!N152)&lt;=10,"เสี่ยง","มีปัญหา"))</f>
        <v>#VALUE!</v>
      </c>
      <c r="L152" s="126" t="e">
        <f>IF(('ประเมิน 5 ด้าน นักเรียน'!P152+'ประเมิน 5 ด้านครูที่ปรึกษา'!P152+'ประเมิน 5 ด้านผู้ปกครอง'!P152)&lt;=46,"ปกติ",IF(('ประเมิน 5 ด้าน นักเรียน'!P152+'ประเมิน 5 ด้านครูที่ปรึกษา'!P152+'ประเมิน 5 ด้านผู้ปกครอง'!P152)&lt;=52,"เสี่ยง","มีปัญหา"))</f>
        <v>#VALUE!</v>
      </c>
      <c r="M152" s="126" t="e">
        <f>IF(('ประเมิน 5 ด้าน นักเรียน'!R152+'ประเมิน 5 ด้านครูที่ปรึกษา'!R152+'ประเมิน 5 ด้านผู้ปกครอง'!R152)&gt;12,"มีจุดแข็ง","ไม่มีจุดแข็ง")</f>
        <v>#VALUE!</v>
      </c>
    </row>
    <row r="153" spans="1:13" ht="21.95" customHeight="1" x14ac:dyDescent="0.5">
      <c r="A153" s="51" t="str">
        <f>นักเรียนประเมิน!A153</f>
        <v>150</v>
      </c>
      <c r="B153" s="51">
        <f>นักเรียนประเมิน!B153</f>
        <v>0</v>
      </c>
      <c r="C153" s="51">
        <f>นักเรียนประเมิน!C153</f>
        <v>0</v>
      </c>
      <c r="D153" s="52">
        <f>นักเรียนประเมิน!D153</f>
        <v>0</v>
      </c>
      <c r="E153" s="53">
        <f>นักเรียนประเมิน!E153</f>
        <v>0</v>
      </c>
      <c r="F153" s="54">
        <f>นักเรียนประเมิน!F153</f>
        <v>0</v>
      </c>
      <c r="G153" s="126" t="str">
        <f>ครูประเมินนักเรียน!G153</f>
        <v>หญิง</v>
      </c>
      <c r="H153" s="126" t="e">
        <f>IF(('ประเมิน 5 ด้าน นักเรียน'!H153+'ประเมิน 5 ด้านครูที่ปรึกษา'!H153+'ประเมิน 5 ด้านผู้ปกครอง'!H153)&lt;=11,"ปกติ",IF(('ประเมิน 5 ด้าน นักเรียน'!H153+'ประเมิน 5 ด้านครูที่ปรึกษา'!H153+'ประเมิน 5 ด้านผู้ปกครอง'!H153)&lt;=14,"เสี่ยง","มีปัญหา"))</f>
        <v>#VALUE!</v>
      </c>
      <c r="I153" s="126" t="e">
        <f>IF(('ประเมิน 5 ด้าน นักเรียน'!J153+'ประเมิน 5 ด้านครูที่ปรึกษา'!J153+'ประเมิน 5 ด้านผู้ปกครอง'!J153)&lt;=10,"ปกติ",IF(('ประเมิน 5 ด้าน นักเรียน'!J153+'ประเมิน 5 ด้านครูที่ปรึกษา'!J153+'ประเมิน 5 ด้านผู้ปกครอง'!J153)&lt;=13,"เสี่ยง","มีปัญหา"))</f>
        <v>#VALUE!</v>
      </c>
      <c r="J153" s="126" t="e">
        <f>IF(('ประเมิน 5 ด้าน นักเรียน'!L153+'ประเมิน 5 ด้านครูที่ปรึกษา'!L153+'ประเมิน 5 ด้านผู้ปกครอง'!L153)&lt;=15,"ปกติ",IF(('ประเมิน 5 ด้าน นักเรียน'!L153+'ประเมิน 5 ด้านครูที่ปรึกษา'!L153+'ประเมิน 5 ด้านผู้ปกครอง'!L153)&lt;=18,"เสี่ยง","มีปัญหา"))</f>
        <v>#VALUE!</v>
      </c>
      <c r="K153" s="126" t="e">
        <f>IF(('ประเมิน 5 ด้าน นักเรียน'!N153+'ประเมิน 5 ด้านครูที่ปรึกษา'!N153+'ประเมิน 5 ด้านผู้ปกครอง'!N153)&lt;=13,"ปกติ",IF(('ประเมิน 5 ด้าน นักเรียน'!N153+'ประเมิน 5 ด้านครูที่ปรึกษา'!N153+'ประเมิน 5 ด้านผู้ปกครอง'!N153)&lt;=10,"เสี่ยง","มีปัญหา"))</f>
        <v>#VALUE!</v>
      </c>
      <c r="L153" s="126" t="e">
        <f>IF(('ประเมิน 5 ด้าน นักเรียน'!P153+'ประเมิน 5 ด้านครูที่ปรึกษา'!P153+'ประเมิน 5 ด้านผู้ปกครอง'!P153)&lt;=46,"ปกติ",IF(('ประเมิน 5 ด้าน นักเรียน'!P153+'ประเมิน 5 ด้านครูที่ปรึกษา'!P153+'ประเมิน 5 ด้านผู้ปกครอง'!P153)&lt;=52,"เสี่ยง","มีปัญหา"))</f>
        <v>#VALUE!</v>
      </c>
      <c r="M153" s="126" t="e">
        <f>IF(('ประเมิน 5 ด้าน นักเรียน'!R153+'ประเมิน 5 ด้านครูที่ปรึกษา'!R153+'ประเมิน 5 ด้านผู้ปกครอง'!R153)&gt;12,"มีจุดแข็ง","ไม่มีจุดแข็ง")</f>
        <v>#VALUE!</v>
      </c>
    </row>
    <row r="154" spans="1:13" ht="21.95" customHeight="1" x14ac:dyDescent="0.5">
      <c r="A154" s="51" t="str">
        <f>นักเรียนประเมิน!A154</f>
        <v>151</v>
      </c>
      <c r="B154" s="51">
        <f>นักเรียนประเมิน!B154</f>
        <v>0</v>
      </c>
      <c r="C154" s="51">
        <f>นักเรียนประเมิน!C154</f>
        <v>0</v>
      </c>
      <c r="D154" s="52">
        <f>นักเรียนประเมิน!D154</f>
        <v>0</v>
      </c>
      <c r="E154" s="53">
        <f>นักเรียนประเมิน!E154</f>
        <v>0</v>
      </c>
      <c r="F154" s="54">
        <f>นักเรียนประเมิน!F154</f>
        <v>0</v>
      </c>
      <c r="G154" s="126" t="str">
        <f>ครูประเมินนักเรียน!G154</f>
        <v>หญิง</v>
      </c>
      <c r="H154" s="126" t="e">
        <f>IF(('ประเมิน 5 ด้าน นักเรียน'!H154+'ประเมิน 5 ด้านครูที่ปรึกษา'!H154+'ประเมิน 5 ด้านผู้ปกครอง'!H154)&lt;=11,"ปกติ",IF(('ประเมิน 5 ด้าน นักเรียน'!H154+'ประเมิน 5 ด้านครูที่ปรึกษา'!H154+'ประเมิน 5 ด้านผู้ปกครอง'!H154)&lt;=14,"เสี่ยง","มีปัญหา"))</f>
        <v>#VALUE!</v>
      </c>
      <c r="I154" s="126" t="e">
        <f>IF(('ประเมิน 5 ด้าน นักเรียน'!J154+'ประเมิน 5 ด้านครูที่ปรึกษา'!J154+'ประเมิน 5 ด้านผู้ปกครอง'!J154)&lt;=10,"ปกติ",IF(('ประเมิน 5 ด้าน นักเรียน'!J154+'ประเมิน 5 ด้านครูที่ปรึกษา'!J154+'ประเมิน 5 ด้านผู้ปกครอง'!J154)&lt;=13,"เสี่ยง","มีปัญหา"))</f>
        <v>#VALUE!</v>
      </c>
      <c r="J154" s="126" t="e">
        <f>IF(('ประเมิน 5 ด้าน นักเรียน'!L154+'ประเมิน 5 ด้านครูที่ปรึกษา'!L154+'ประเมิน 5 ด้านผู้ปกครอง'!L154)&lt;=15,"ปกติ",IF(('ประเมิน 5 ด้าน นักเรียน'!L154+'ประเมิน 5 ด้านครูที่ปรึกษา'!L154+'ประเมิน 5 ด้านผู้ปกครอง'!L154)&lt;=18,"เสี่ยง","มีปัญหา"))</f>
        <v>#VALUE!</v>
      </c>
      <c r="K154" s="126" t="e">
        <f>IF(('ประเมิน 5 ด้าน นักเรียน'!N154+'ประเมิน 5 ด้านครูที่ปรึกษา'!N154+'ประเมิน 5 ด้านผู้ปกครอง'!N154)&lt;=13,"ปกติ",IF(('ประเมิน 5 ด้าน นักเรียน'!N154+'ประเมิน 5 ด้านครูที่ปรึกษา'!N154+'ประเมิน 5 ด้านผู้ปกครอง'!N154)&lt;=10,"เสี่ยง","มีปัญหา"))</f>
        <v>#VALUE!</v>
      </c>
      <c r="L154" s="126" t="e">
        <f>IF(('ประเมิน 5 ด้าน นักเรียน'!P154+'ประเมิน 5 ด้านครูที่ปรึกษา'!P154+'ประเมิน 5 ด้านผู้ปกครอง'!P154)&lt;=46,"ปกติ",IF(('ประเมิน 5 ด้าน นักเรียน'!P154+'ประเมิน 5 ด้านครูที่ปรึกษา'!P154+'ประเมิน 5 ด้านผู้ปกครอง'!P154)&lt;=52,"เสี่ยง","มีปัญหา"))</f>
        <v>#VALUE!</v>
      </c>
      <c r="M154" s="126" t="e">
        <f>IF(('ประเมิน 5 ด้าน นักเรียน'!R154+'ประเมิน 5 ด้านครูที่ปรึกษา'!R154+'ประเมิน 5 ด้านผู้ปกครอง'!R154)&gt;12,"มีจุดแข็ง","ไม่มีจุดแข็ง")</f>
        <v>#VALUE!</v>
      </c>
    </row>
    <row r="155" spans="1:13" ht="21.95" customHeight="1" x14ac:dyDescent="0.5">
      <c r="A155" s="51" t="str">
        <f>นักเรียนประเมิน!A155</f>
        <v>152</v>
      </c>
      <c r="B155" s="51">
        <f>นักเรียนประเมิน!B155</f>
        <v>0</v>
      </c>
      <c r="C155" s="51">
        <f>นักเรียนประเมิน!C155</f>
        <v>0</v>
      </c>
      <c r="D155" s="52">
        <f>นักเรียนประเมิน!D155</f>
        <v>0</v>
      </c>
      <c r="E155" s="53">
        <f>นักเรียนประเมิน!E155</f>
        <v>0</v>
      </c>
      <c r="F155" s="54">
        <f>นักเรียนประเมิน!F155</f>
        <v>0</v>
      </c>
      <c r="G155" s="126" t="str">
        <f>ครูประเมินนักเรียน!G155</f>
        <v>หญิง</v>
      </c>
      <c r="H155" s="126" t="e">
        <f>IF(('ประเมิน 5 ด้าน นักเรียน'!H155+'ประเมิน 5 ด้านครูที่ปรึกษา'!H155+'ประเมิน 5 ด้านผู้ปกครอง'!H155)&lt;=11,"ปกติ",IF(('ประเมิน 5 ด้าน นักเรียน'!H155+'ประเมิน 5 ด้านครูที่ปรึกษา'!H155+'ประเมิน 5 ด้านผู้ปกครอง'!H155)&lt;=14,"เสี่ยง","มีปัญหา"))</f>
        <v>#VALUE!</v>
      </c>
      <c r="I155" s="126" t="e">
        <f>IF(('ประเมิน 5 ด้าน นักเรียน'!J155+'ประเมิน 5 ด้านครูที่ปรึกษา'!J155+'ประเมิน 5 ด้านผู้ปกครอง'!J155)&lt;=10,"ปกติ",IF(('ประเมิน 5 ด้าน นักเรียน'!J155+'ประเมิน 5 ด้านครูที่ปรึกษา'!J155+'ประเมิน 5 ด้านผู้ปกครอง'!J155)&lt;=13,"เสี่ยง","มีปัญหา"))</f>
        <v>#VALUE!</v>
      </c>
      <c r="J155" s="126" t="e">
        <f>IF(('ประเมิน 5 ด้าน นักเรียน'!L155+'ประเมิน 5 ด้านครูที่ปรึกษา'!L155+'ประเมิน 5 ด้านผู้ปกครอง'!L155)&lt;=15,"ปกติ",IF(('ประเมิน 5 ด้าน นักเรียน'!L155+'ประเมิน 5 ด้านครูที่ปรึกษา'!L155+'ประเมิน 5 ด้านผู้ปกครอง'!L155)&lt;=18,"เสี่ยง","มีปัญหา"))</f>
        <v>#VALUE!</v>
      </c>
      <c r="K155" s="126" t="e">
        <f>IF(('ประเมิน 5 ด้าน นักเรียน'!N155+'ประเมิน 5 ด้านครูที่ปรึกษา'!N155+'ประเมิน 5 ด้านผู้ปกครอง'!N155)&lt;=13,"ปกติ",IF(('ประเมิน 5 ด้าน นักเรียน'!N155+'ประเมิน 5 ด้านครูที่ปรึกษา'!N155+'ประเมิน 5 ด้านผู้ปกครอง'!N155)&lt;=10,"เสี่ยง","มีปัญหา"))</f>
        <v>#VALUE!</v>
      </c>
      <c r="L155" s="126" t="e">
        <f>IF(('ประเมิน 5 ด้าน นักเรียน'!P155+'ประเมิน 5 ด้านครูที่ปรึกษา'!P155+'ประเมิน 5 ด้านผู้ปกครอง'!P155)&lt;=46,"ปกติ",IF(('ประเมิน 5 ด้าน นักเรียน'!P155+'ประเมิน 5 ด้านครูที่ปรึกษา'!P155+'ประเมิน 5 ด้านผู้ปกครอง'!P155)&lt;=52,"เสี่ยง","มีปัญหา"))</f>
        <v>#VALUE!</v>
      </c>
      <c r="M155" s="126" t="e">
        <f>IF(('ประเมิน 5 ด้าน นักเรียน'!R155+'ประเมิน 5 ด้านครูที่ปรึกษา'!R155+'ประเมิน 5 ด้านผู้ปกครอง'!R155)&gt;12,"มีจุดแข็ง","ไม่มีจุดแข็ง")</f>
        <v>#VALUE!</v>
      </c>
    </row>
    <row r="156" spans="1:13" ht="21.95" customHeight="1" x14ac:dyDescent="0.5">
      <c r="A156" s="51" t="str">
        <f>นักเรียนประเมิน!A156</f>
        <v>153</v>
      </c>
      <c r="B156" s="51">
        <f>นักเรียนประเมิน!B156</f>
        <v>0</v>
      </c>
      <c r="C156" s="51">
        <f>นักเรียนประเมิน!C156</f>
        <v>0</v>
      </c>
      <c r="D156" s="52">
        <f>นักเรียนประเมิน!D156</f>
        <v>0</v>
      </c>
      <c r="E156" s="53">
        <f>นักเรียนประเมิน!E156</f>
        <v>0</v>
      </c>
      <c r="F156" s="54">
        <f>นักเรียนประเมิน!F156</f>
        <v>0</v>
      </c>
      <c r="G156" s="126" t="str">
        <f>ครูประเมินนักเรียน!G156</f>
        <v>หญิง</v>
      </c>
      <c r="H156" s="126" t="e">
        <f>IF(('ประเมิน 5 ด้าน นักเรียน'!H156+'ประเมิน 5 ด้านครูที่ปรึกษา'!H156+'ประเมิน 5 ด้านผู้ปกครอง'!H156)&lt;=11,"ปกติ",IF(('ประเมิน 5 ด้าน นักเรียน'!H156+'ประเมิน 5 ด้านครูที่ปรึกษา'!H156+'ประเมิน 5 ด้านผู้ปกครอง'!H156)&lt;=14,"เสี่ยง","มีปัญหา"))</f>
        <v>#VALUE!</v>
      </c>
      <c r="I156" s="126" t="e">
        <f>IF(('ประเมิน 5 ด้าน นักเรียน'!J156+'ประเมิน 5 ด้านครูที่ปรึกษา'!J156+'ประเมิน 5 ด้านผู้ปกครอง'!J156)&lt;=10,"ปกติ",IF(('ประเมิน 5 ด้าน นักเรียน'!J156+'ประเมิน 5 ด้านครูที่ปรึกษา'!J156+'ประเมิน 5 ด้านผู้ปกครอง'!J156)&lt;=13,"เสี่ยง","มีปัญหา"))</f>
        <v>#VALUE!</v>
      </c>
      <c r="J156" s="126" t="e">
        <f>IF(('ประเมิน 5 ด้าน นักเรียน'!L156+'ประเมิน 5 ด้านครูที่ปรึกษา'!L156+'ประเมิน 5 ด้านผู้ปกครอง'!L156)&lt;=15,"ปกติ",IF(('ประเมิน 5 ด้าน นักเรียน'!L156+'ประเมิน 5 ด้านครูที่ปรึกษา'!L156+'ประเมิน 5 ด้านผู้ปกครอง'!L156)&lt;=18,"เสี่ยง","มีปัญหา"))</f>
        <v>#VALUE!</v>
      </c>
      <c r="K156" s="126" t="e">
        <f>IF(('ประเมิน 5 ด้าน นักเรียน'!N156+'ประเมิน 5 ด้านครูที่ปรึกษา'!N156+'ประเมิน 5 ด้านผู้ปกครอง'!N156)&lt;=13,"ปกติ",IF(('ประเมิน 5 ด้าน นักเรียน'!N156+'ประเมิน 5 ด้านครูที่ปรึกษา'!N156+'ประเมิน 5 ด้านผู้ปกครอง'!N156)&lt;=10,"เสี่ยง","มีปัญหา"))</f>
        <v>#VALUE!</v>
      </c>
      <c r="L156" s="126" t="e">
        <f>IF(('ประเมิน 5 ด้าน นักเรียน'!P156+'ประเมิน 5 ด้านครูที่ปรึกษา'!P156+'ประเมิน 5 ด้านผู้ปกครอง'!P156)&lt;=46,"ปกติ",IF(('ประเมิน 5 ด้าน นักเรียน'!P156+'ประเมิน 5 ด้านครูที่ปรึกษา'!P156+'ประเมิน 5 ด้านผู้ปกครอง'!P156)&lt;=52,"เสี่ยง","มีปัญหา"))</f>
        <v>#VALUE!</v>
      </c>
      <c r="M156" s="126" t="e">
        <f>IF(('ประเมิน 5 ด้าน นักเรียน'!R156+'ประเมิน 5 ด้านครูที่ปรึกษา'!R156+'ประเมิน 5 ด้านผู้ปกครอง'!R156)&gt;12,"มีจุดแข็ง","ไม่มีจุดแข็ง")</f>
        <v>#VALUE!</v>
      </c>
    </row>
    <row r="157" spans="1:13" ht="21.95" customHeight="1" x14ac:dyDescent="0.5">
      <c r="A157" s="51" t="str">
        <f>นักเรียนประเมิน!A157</f>
        <v>154</v>
      </c>
      <c r="B157" s="51">
        <f>นักเรียนประเมิน!B157</f>
        <v>0</v>
      </c>
      <c r="C157" s="51">
        <f>นักเรียนประเมิน!C157</f>
        <v>0</v>
      </c>
      <c r="D157" s="52">
        <f>นักเรียนประเมิน!D157</f>
        <v>0</v>
      </c>
      <c r="E157" s="53">
        <f>นักเรียนประเมิน!E157</f>
        <v>0</v>
      </c>
      <c r="F157" s="54">
        <f>นักเรียนประเมิน!F157</f>
        <v>0</v>
      </c>
      <c r="G157" s="126" t="str">
        <f>ครูประเมินนักเรียน!G157</f>
        <v>หญิง</v>
      </c>
      <c r="H157" s="126" t="e">
        <f>IF(('ประเมิน 5 ด้าน นักเรียน'!H157+'ประเมิน 5 ด้านครูที่ปรึกษา'!H157+'ประเมิน 5 ด้านผู้ปกครอง'!H157)&lt;=11,"ปกติ",IF(('ประเมิน 5 ด้าน นักเรียน'!H157+'ประเมิน 5 ด้านครูที่ปรึกษา'!H157+'ประเมิน 5 ด้านผู้ปกครอง'!H157)&lt;=14,"เสี่ยง","มีปัญหา"))</f>
        <v>#VALUE!</v>
      </c>
      <c r="I157" s="126" t="e">
        <f>IF(('ประเมิน 5 ด้าน นักเรียน'!J157+'ประเมิน 5 ด้านครูที่ปรึกษา'!J157+'ประเมิน 5 ด้านผู้ปกครอง'!J157)&lt;=10,"ปกติ",IF(('ประเมิน 5 ด้าน นักเรียน'!J157+'ประเมิน 5 ด้านครูที่ปรึกษา'!J157+'ประเมิน 5 ด้านผู้ปกครอง'!J157)&lt;=13,"เสี่ยง","มีปัญหา"))</f>
        <v>#VALUE!</v>
      </c>
      <c r="J157" s="126" t="e">
        <f>IF(('ประเมิน 5 ด้าน นักเรียน'!L157+'ประเมิน 5 ด้านครูที่ปรึกษา'!L157+'ประเมิน 5 ด้านผู้ปกครอง'!L157)&lt;=15,"ปกติ",IF(('ประเมิน 5 ด้าน นักเรียน'!L157+'ประเมิน 5 ด้านครูที่ปรึกษา'!L157+'ประเมิน 5 ด้านผู้ปกครอง'!L157)&lt;=18,"เสี่ยง","มีปัญหา"))</f>
        <v>#VALUE!</v>
      </c>
      <c r="K157" s="126" t="e">
        <f>IF(('ประเมิน 5 ด้าน นักเรียน'!N157+'ประเมิน 5 ด้านครูที่ปรึกษา'!N157+'ประเมิน 5 ด้านผู้ปกครอง'!N157)&lt;=13,"ปกติ",IF(('ประเมิน 5 ด้าน นักเรียน'!N157+'ประเมิน 5 ด้านครูที่ปรึกษา'!N157+'ประเมิน 5 ด้านผู้ปกครอง'!N157)&lt;=10,"เสี่ยง","มีปัญหา"))</f>
        <v>#VALUE!</v>
      </c>
      <c r="L157" s="126" t="e">
        <f>IF(('ประเมิน 5 ด้าน นักเรียน'!P157+'ประเมิน 5 ด้านครูที่ปรึกษา'!P157+'ประเมิน 5 ด้านผู้ปกครอง'!P157)&lt;=46,"ปกติ",IF(('ประเมิน 5 ด้าน นักเรียน'!P157+'ประเมิน 5 ด้านครูที่ปรึกษา'!P157+'ประเมิน 5 ด้านผู้ปกครอง'!P157)&lt;=52,"เสี่ยง","มีปัญหา"))</f>
        <v>#VALUE!</v>
      </c>
      <c r="M157" s="126" t="e">
        <f>IF(('ประเมิน 5 ด้าน นักเรียน'!R157+'ประเมิน 5 ด้านครูที่ปรึกษา'!R157+'ประเมิน 5 ด้านผู้ปกครอง'!R157)&gt;12,"มีจุดแข็ง","ไม่มีจุดแข็ง")</f>
        <v>#VALUE!</v>
      </c>
    </row>
    <row r="158" spans="1:13" ht="21.95" customHeight="1" x14ac:dyDescent="0.5">
      <c r="A158" s="51" t="str">
        <f>นักเรียนประเมิน!A158</f>
        <v>155</v>
      </c>
      <c r="B158" s="51">
        <f>นักเรียนประเมิน!B158</f>
        <v>0</v>
      </c>
      <c r="C158" s="51">
        <f>นักเรียนประเมิน!C158</f>
        <v>0</v>
      </c>
      <c r="D158" s="52">
        <f>นักเรียนประเมิน!D158</f>
        <v>0</v>
      </c>
      <c r="E158" s="53">
        <f>นักเรียนประเมิน!E158</f>
        <v>0</v>
      </c>
      <c r="F158" s="54">
        <f>นักเรียนประเมิน!F158</f>
        <v>0</v>
      </c>
      <c r="G158" s="126" t="str">
        <f>ครูประเมินนักเรียน!G158</f>
        <v>หญิง</v>
      </c>
      <c r="H158" s="126" t="e">
        <f>IF(('ประเมิน 5 ด้าน นักเรียน'!H158+'ประเมิน 5 ด้านครูที่ปรึกษา'!H158+'ประเมิน 5 ด้านผู้ปกครอง'!H158)&lt;=11,"ปกติ",IF(('ประเมิน 5 ด้าน นักเรียน'!H158+'ประเมิน 5 ด้านครูที่ปรึกษา'!H158+'ประเมิน 5 ด้านผู้ปกครอง'!H158)&lt;=14,"เสี่ยง","มีปัญหา"))</f>
        <v>#VALUE!</v>
      </c>
      <c r="I158" s="126" t="e">
        <f>IF(('ประเมิน 5 ด้าน นักเรียน'!J158+'ประเมิน 5 ด้านครูที่ปรึกษา'!J158+'ประเมิน 5 ด้านผู้ปกครอง'!J158)&lt;=10,"ปกติ",IF(('ประเมิน 5 ด้าน นักเรียน'!J158+'ประเมิน 5 ด้านครูที่ปรึกษา'!J158+'ประเมิน 5 ด้านผู้ปกครอง'!J158)&lt;=13,"เสี่ยง","มีปัญหา"))</f>
        <v>#VALUE!</v>
      </c>
      <c r="J158" s="126" t="e">
        <f>IF(('ประเมิน 5 ด้าน นักเรียน'!L158+'ประเมิน 5 ด้านครูที่ปรึกษา'!L158+'ประเมิน 5 ด้านผู้ปกครอง'!L158)&lt;=15,"ปกติ",IF(('ประเมิน 5 ด้าน นักเรียน'!L158+'ประเมิน 5 ด้านครูที่ปรึกษา'!L158+'ประเมิน 5 ด้านผู้ปกครอง'!L158)&lt;=18,"เสี่ยง","มีปัญหา"))</f>
        <v>#VALUE!</v>
      </c>
      <c r="K158" s="126" t="e">
        <f>IF(('ประเมิน 5 ด้าน นักเรียน'!N158+'ประเมิน 5 ด้านครูที่ปรึกษา'!N158+'ประเมิน 5 ด้านผู้ปกครอง'!N158)&lt;=13,"ปกติ",IF(('ประเมิน 5 ด้าน นักเรียน'!N158+'ประเมิน 5 ด้านครูที่ปรึกษา'!N158+'ประเมิน 5 ด้านผู้ปกครอง'!N158)&lt;=10,"เสี่ยง","มีปัญหา"))</f>
        <v>#VALUE!</v>
      </c>
      <c r="L158" s="126" t="e">
        <f>IF(('ประเมิน 5 ด้าน นักเรียน'!P158+'ประเมิน 5 ด้านครูที่ปรึกษา'!P158+'ประเมิน 5 ด้านผู้ปกครอง'!P158)&lt;=46,"ปกติ",IF(('ประเมิน 5 ด้าน นักเรียน'!P158+'ประเมิน 5 ด้านครูที่ปรึกษา'!P158+'ประเมิน 5 ด้านผู้ปกครอง'!P158)&lt;=52,"เสี่ยง","มีปัญหา"))</f>
        <v>#VALUE!</v>
      </c>
      <c r="M158" s="126" t="e">
        <f>IF(('ประเมิน 5 ด้าน นักเรียน'!R158+'ประเมิน 5 ด้านครูที่ปรึกษา'!R158+'ประเมิน 5 ด้านผู้ปกครอง'!R158)&gt;12,"มีจุดแข็ง","ไม่มีจุดแข็ง")</f>
        <v>#VALUE!</v>
      </c>
    </row>
    <row r="159" spans="1:13" ht="21.95" customHeight="1" x14ac:dyDescent="0.5">
      <c r="A159" s="51" t="str">
        <f>นักเรียนประเมิน!A159</f>
        <v>156</v>
      </c>
      <c r="B159" s="51">
        <f>นักเรียนประเมิน!B159</f>
        <v>0</v>
      </c>
      <c r="C159" s="51">
        <f>นักเรียนประเมิน!C159</f>
        <v>0</v>
      </c>
      <c r="D159" s="52">
        <f>นักเรียนประเมิน!D159</f>
        <v>0</v>
      </c>
      <c r="E159" s="53">
        <f>นักเรียนประเมิน!E159</f>
        <v>0</v>
      </c>
      <c r="F159" s="54">
        <f>นักเรียนประเมิน!F159</f>
        <v>0</v>
      </c>
      <c r="G159" s="126" t="str">
        <f>ครูประเมินนักเรียน!G159</f>
        <v>หญิง</v>
      </c>
      <c r="H159" s="126" t="e">
        <f>IF(('ประเมิน 5 ด้าน นักเรียน'!H159+'ประเมิน 5 ด้านครูที่ปรึกษา'!H159+'ประเมิน 5 ด้านผู้ปกครอง'!H159)&lt;=11,"ปกติ",IF(('ประเมิน 5 ด้าน นักเรียน'!H159+'ประเมิน 5 ด้านครูที่ปรึกษา'!H159+'ประเมิน 5 ด้านผู้ปกครอง'!H159)&lt;=14,"เสี่ยง","มีปัญหา"))</f>
        <v>#VALUE!</v>
      </c>
      <c r="I159" s="126" t="e">
        <f>IF(('ประเมิน 5 ด้าน นักเรียน'!J159+'ประเมิน 5 ด้านครูที่ปรึกษา'!J159+'ประเมิน 5 ด้านผู้ปกครอง'!J159)&lt;=10,"ปกติ",IF(('ประเมิน 5 ด้าน นักเรียน'!J159+'ประเมิน 5 ด้านครูที่ปรึกษา'!J159+'ประเมิน 5 ด้านผู้ปกครอง'!J159)&lt;=13,"เสี่ยง","มีปัญหา"))</f>
        <v>#VALUE!</v>
      </c>
      <c r="J159" s="126" t="e">
        <f>IF(('ประเมิน 5 ด้าน นักเรียน'!L159+'ประเมิน 5 ด้านครูที่ปรึกษา'!L159+'ประเมิน 5 ด้านผู้ปกครอง'!L159)&lt;=15,"ปกติ",IF(('ประเมิน 5 ด้าน นักเรียน'!L159+'ประเมิน 5 ด้านครูที่ปรึกษา'!L159+'ประเมิน 5 ด้านผู้ปกครอง'!L159)&lt;=18,"เสี่ยง","มีปัญหา"))</f>
        <v>#VALUE!</v>
      </c>
      <c r="K159" s="126" t="e">
        <f>IF(('ประเมิน 5 ด้าน นักเรียน'!N159+'ประเมิน 5 ด้านครูที่ปรึกษา'!N159+'ประเมิน 5 ด้านผู้ปกครอง'!N159)&lt;=13,"ปกติ",IF(('ประเมิน 5 ด้าน นักเรียน'!N159+'ประเมิน 5 ด้านครูที่ปรึกษา'!N159+'ประเมิน 5 ด้านผู้ปกครอง'!N159)&lt;=10,"เสี่ยง","มีปัญหา"))</f>
        <v>#VALUE!</v>
      </c>
      <c r="L159" s="126" t="e">
        <f>IF(('ประเมิน 5 ด้าน นักเรียน'!P159+'ประเมิน 5 ด้านครูที่ปรึกษา'!P159+'ประเมิน 5 ด้านผู้ปกครอง'!P159)&lt;=46,"ปกติ",IF(('ประเมิน 5 ด้าน นักเรียน'!P159+'ประเมิน 5 ด้านครูที่ปรึกษา'!P159+'ประเมิน 5 ด้านผู้ปกครอง'!P159)&lt;=52,"เสี่ยง","มีปัญหา"))</f>
        <v>#VALUE!</v>
      </c>
      <c r="M159" s="126" t="e">
        <f>IF(('ประเมิน 5 ด้าน นักเรียน'!R159+'ประเมิน 5 ด้านครูที่ปรึกษา'!R159+'ประเมิน 5 ด้านผู้ปกครอง'!R159)&gt;12,"มีจุดแข็ง","ไม่มีจุดแข็ง")</f>
        <v>#VALUE!</v>
      </c>
    </row>
    <row r="160" spans="1:13" ht="21.95" customHeight="1" x14ac:dyDescent="0.5">
      <c r="A160" s="51" t="str">
        <f>นักเรียนประเมิน!A160</f>
        <v>157</v>
      </c>
      <c r="B160" s="51">
        <f>นักเรียนประเมิน!B160</f>
        <v>0</v>
      </c>
      <c r="C160" s="51">
        <f>นักเรียนประเมิน!C160</f>
        <v>0</v>
      </c>
      <c r="D160" s="52">
        <f>นักเรียนประเมิน!D160</f>
        <v>0</v>
      </c>
      <c r="E160" s="53">
        <f>นักเรียนประเมิน!E160</f>
        <v>0</v>
      </c>
      <c r="F160" s="54">
        <f>นักเรียนประเมิน!F160</f>
        <v>0</v>
      </c>
      <c r="G160" s="126" t="str">
        <f>ครูประเมินนักเรียน!G160</f>
        <v>หญิง</v>
      </c>
      <c r="H160" s="126" t="e">
        <f>IF(('ประเมิน 5 ด้าน นักเรียน'!H160+'ประเมิน 5 ด้านครูที่ปรึกษา'!H160+'ประเมิน 5 ด้านผู้ปกครอง'!H160)&lt;=11,"ปกติ",IF(('ประเมิน 5 ด้าน นักเรียน'!H160+'ประเมิน 5 ด้านครูที่ปรึกษา'!H160+'ประเมิน 5 ด้านผู้ปกครอง'!H160)&lt;=14,"เสี่ยง","มีปัญหา"))</f>
        <v>#VALUE!</v>
      </c>
      <c r="I160" s="126" t="e">
        <f>IF(('ประเมิน 5 ด้าน นักเรียน'!J160+'ประเมิน 5 ด้านครูที่ปรึกษา'!J160+'ประเมิน 5 ด้านผู้ปกครอง'!J160)&lt;=10,"ปกติ",IF(('ประเมิน 5 ด้าน นักเรียน'!J160+'ประเมิน 5 ด้านครูที่ปรึกษา'!J160+'ประเมิน 5 ด้านผู้ปกครอง'!J160)&lt;=13,"เสี่ยง","มีปัญหา"))</f>
        <v>#VALUE!</v>
      </c>
      <c r="J160" s="126" t="e">
        <f>IF(('ประเมิน 5 ด้าน นักเรียน'!L160+'ประเมิน 5 ด้านครูที่ปรึกษา'!L160+'ประเมิน 5 ด้านผู้ปกครอง'!L160)&lt;=15,"ปกติ",IF(('ประเมิน 5 ด้าน นักเรียน'!L160+'ประเมิน 5 ด้านครูที่ปรึกษา'!L160+'ประเมิน 5 ด้านผู้ปกครอง'!L160)&lt;=18,"เสี่ยง","มีปัญหา"))</f>
        <v>#VALUE!</v>
      </c>
      <c r="K160" s="126" t="e">
        <f>IF(('ประเมิน 5 ด้าน นักเรียน'!N160+'ประเมิน 5 ด้านครูที่ปรึกษา'!N160+'ประเมิน 5 ด้านผู้ปกครอง'!N160)&lt;=13,"ปกติ",IF(('ประเมิน 5 ด้าน นักเรียน'!N160+'ประเมิน 5 ด้านครูที่ปรึกษา'!N160+'ประเมิน 5 ด้านผู้ปกครอง'!N160)&lt;=10,"เสี่ยง","มีปัญหา"))</f>
        <v>#VALUE!</v>
      </c>
      <c r="L160" s="126" t="e">
        <f>IF(('ประเมิน 5 ด้าน นักเรียน'!P160+'ประเมิน 5 ด้านครูที่ปรึกษา'!P160+'ประเมิน 5 ด้านผู้ปกครอง'!P160)&lt;=46,"ปกติ",IF(('ประเมิน 5 ด้าน นักเรียน'!P160+'ประเมิน 5 ด้านครูที่ปรึกษา'!P160+'ประเมิน 5 ด้านผู้ปกครอง'!P160)&lt;=52,"เสี่ยง","มีปัญหา"))</f>
        <v>#VALUE!</v>
      </c>
      <c r="M160" s="126" t="e">
        <f>IF(('ประเมิน 5 ด้าน นักเรียน'!R160+'ประเมิน 5 ด้านครูที่ปรึกษา'!R160+'ประเมิน 5 ด้านผู้ปกครอง'!R160)&gt;12,"มีจุดแข็ง","ไม่มีจุดแข็ง")</f>
        <v>#VALUE!</v>
      </c>
    </row>
    <row r="161" spans="1:13" ht="21.95" customHeight="1" x14ac:dyDescent="0.5">
      <c r="A161" s="51" t="str">
        <f>นักเรียนประเมิน!A161</f>
        <v>158</v>
      </c>
      <c r="B161" s="51">
        <f>นักเรียนประเมิน!B161</f>
        <v>0</v>
      </c>
      <c r="C161" s="51">
        <f>นักเรียนประเมิน!C161</f>
        <v>0</v>
      </c>
      <c r="D161" s="52">
        <f>นักเรียนประเมิน!D161</f>
        <v>0</v>
      </c>
      <c r="E161" s="53">
        <f>นักเรียนประเมิน!E161</f>
        <v>0</v>
      </c>
      <c r="F161" s="54">
        <f>นักเรียนประเมิน!F161</f>
        <v>0</v>
      </c>
      <c r="G161" s="126" t="str">
        <f>ครูประเมินนักเรียน!G161</f>
        <v>หญิง</v>
      </c>
      <c r="H161" s="126" t="e">
        <f>IF(('ประเมิน 5 ด้าน นักเรียน'!H161+'ประเมิน 5 ด้านครูที่ปรึกษา'!H161+'ประเมิน 5 ด้านผู้ปกครอง'!H161)&lt;=11,"ปกติ",IF(('ประเมิน 5 ด้าน นักเรียน'!H161+'ประเมิน 5 ด้านครูที่ปรึกษา'!H161+'ประเมิน 5 ด้านผู้ปกครอง'!H161)&lt;=14,"เสี่ยง","มีปัญหา"))</f>
        <v>#VALUE!</v>
      </c>
      <c r="I161" s="126" t="e">
        <f>IF(('ประเมิน 5 ด้าน นักเรียน'!J161+'ประเมิน 5 ด้านครูที่ปรึกษา'!J161+'ประเมิน 5 ด้านผู้ปกครอง'!J161)&lt;=10,"ปกติ",IF(('ประเมิน 5 ด้าน นักเรียน'!J161+'ประเมิน 5 ด้านครูที่ปรึกษา'!J161+'ประเมิน 5 ด้านผู้ปกครอง'!J161)&lt;=13,"เสี่ยง","มีปัญหา"))</f>
        <v>#VALUE!</v>
      </c>
      <c r="J161" s="126" t="e">
        <f>IF(('ประเมิน 5 ด้าน นักเรียน'!L161+'ประเมิน 5 ด้านครูที่ปรึกษา'!L161+'ประเมิน 5 ด้านผู้ปกครอง'!L161)&lt;=15,"ปกติ",IF(('ประเมิน 5 ด้าน นักเรียน'!L161+'ประเมิน 5 ด้านครูที่ปรึกษา'!L161+'ประเมิน 5 ด้านผู้ปกครอง'!L161)&lt;=18,"เสี่ยง","มีปัญหา"))</f>
        <v>#VALUE!</v>
      </c>
      <c r="K161" s="126" t="e">
        <f>IF(('ประเมิน 5 ด้าน นักเรียน'!N161+'ประเมิน 5 ด้านครูที่ปรึกษา'!N161+'ประเมิน 5 ด้านผู้ปกครอง'!N161)&lt;=13,"ปกติ",IF(('ประเมิน 5 ด้าน นักเรียน'!N161+'ประเมิน 5 ด้านครูที่ปรึกษา'!N161+'ประเมิน 5 ด้านผู้ปกครอง'!N161)&lt;=10,"เสี่ยง","มีปัญหา"))</f>
        <v>#VALUE!</v>
      </c>
      <c r="L161" s="126" t="e">
        <f>IF(('ประเมิน 5 ด้าน นักเรียน'!P161+'ประเมิน 5 ด้านครูที่ปรึกษา'!P161+'ประเมิน 5 ด้านผู้ปกครอง'!P161)&lt;=46,"ปกติ",IF(('ประเมิน 5 ด้าน นักเรียน'!P161+'ประเมิน 5 ด้านครูที่ปรึกษา'!P161+'ประเมิน 5 ด้านผู้ปกครอง'!P161)&lt;=52,"เสี่ยง","มีปัญหา"))</f>
        <v>#VALUE!</v>
      </c>
      <c r="M161" s="126" t="e">
        <f>IF(('ประเมิน 5 ด้าน นักเรียน'!R161+'ประเมิน 5 ด้านครูที่ปรึกษา'!R161+'ประเมิน 5 ด้านผู้ปกครอง'!R161)&gt;12,"มีจุดแข็ง","ไม่มีจุดแข็ง")</f>
        <v>#VALUE!</v>
      </c>
    </row>
    <row r="162" spans="1:13" ht="21.95" customHeight="1" x14ac:dyDescent="0.5">
      <c r="A162" s="51" t="str">
        <f>นักเรียนประเมิน!A162</f>
        <v>159</v>
      </c>
      <c r="B162" s="51">
        <f>นักเรียนประเมิน!B162</f>
        <v>0</v>
      </c>
      <c r="C162" s="51">
        <f>นักเรียนประเมิน!C162</f>
        <v>0</v>
      </c>
      <c r="D162" s="52">
        <f>นักเรียนประเมิน!D162</f>
        <v>0</v>
      </c>
      <c r="E162" s="53">
        <f>นักเรียนประเมิน!E162</f>
        <v>0</v>
      </c>
      <c r="F162" s="54">
        <f>นักเรียนประเมิน!F162</f>
        <v>0</v>
      </c>
      <c r="G162" s="126" t="str">
        <f>ครูประเมินนักเรียน!G162</f>
        <v>หญิง</v>
      </c>
      <c r="H162" s="126" t="e">
        <f>IF(('ประเมิน 5 ด้าน นักเรียน'!H162+'ประเมิน 5 ด้านครูที่ปรึกษา'!H162+'ประเมิน 5 ด้านผู้ปกครอง'!H162)&lt;=11,"ปกติ",IF(('ประเมิน 5 ด้าน นักเรียน'!H162+'ประเมิน 5 ด้านครูที่ปรึกษา'!H162+'ประเมิน 5 ด้านผู้ปกครอง'!H162)&lt;=14,"เสี่ยง","มีปัญหา"))</f>
        <v>#VALUE!</v>
      </c>
      <c r="I162" s="126" t="e">
        <f>IF(('ประเมิน 5 ด้าน นักเรียน'!J162+'ประเมิน 5 ด้านครูที่ปรึกษา'!J162+'ประเมิน 5 ด้านผู้ปกครอง'!J162)&lt;=10,"ปกติ",IF(('ประเมิน 5 ด้าน นักเรียน'!J162+'ประเมิน 5 ด้านครูที่ปรึกษา'!J162+'ประเมิน 5 ด้านผู้ปกครอง'!J162)&lt;=13,"เสี่ยง","มีปัญหา"))</f>
        <v>#VALUE!</v>
      </c>
      <c r="J162" s="126" t="e">
        <f>IF(('ประเมิน 5 ด้าน นักเรียน'!L162+'ประเมิน 5 ด้านครูที่ปรึกษา'!L162+'ประเมิน 5 ด้านผู้ปกครอง'!L162)&lt;=15,"ปกติ",IF(('ประเมิน 5 ด้าน นักเรียน'!L162+'ประเมิน 5 ด้านครูที่ปรึกษา'!L162+'ประเมิน 5 ด้านผู้ปกครอง'!L162)&lt;=18,"เสี่ยง","มีปัญหา"))</f>
        <v>#VALUE!</v>
      </c>
      <c r="K162" s="126" t="e">
        <f>IF(('ประเมิน 5 ด้าน นักเรียน'!N162+'ประเมิน 5 ด้านครูที่ปรึกษา'!N162+'ประเมิน 5 ด้านผู้ปกครอง'!N162)&lt;=13,"ปกติ",IF(('ประเมิน 5 ด้าน นักเรียน'!N162+'ประเมิน 5 ด้านครูที่ปรึกษา'!N162+'ประเมิน 5 ด้านผู้ปกครอง'!N162)&lt;=10,"เสี่ยง","มีปัญหา"))</f>
        <v>#VALUE!</v>
      </c>
      <c r="L162" s="126" t="e">
        <f>IF(('ประเมิน 5 ด้าน นักเรียน'!P162+'ประเมิน 5 ด้านครูที่ปรึกษา'!P162+'ประเมิน 5 ด้านผู้ปกครอง'!P162)&lt;=46,"ปกติ",IF(('ประเมิน 5 ด้าน นักเรียน'!P162+'ประเมิน 5 ด้านครูที่ปรึกษา'!P162+'ประเมิน 5 ด้านผู้ปกครอง'!P162)&lt;=52,"เสี่ยง","มีปัญหา"))</f>
        <v>#VALUE!</v>
      </c>
      <c r="M162" s="126" t="e">
        <f>IF(('ประเมิน 5 ด้าน นักเรียน'!R162+'ประเมิน 5 ด้านครูที่ปรึกษา'!R162+'ประเมิน 5 ด้านผู้ปกครอง'!R162)&gt;12,"มีจุดแข็ง","ไม่มีจุดแข็ง")</f>
        <v>#VALUE!</v>
      </c>
    </row>
    <row r="163" spans="1:13" ht="21.95" customHeight="1" x14ac:dyDescent="0.5">
      <c r="A163" s="51" t="str">
        <f>นักเรียนประเมิน!A163</f>
        <v>160</v>
      </c>
      <c r="B163" s="51">
        <f>นักเรียนประเมิน!B163</f>
        <v>0</v>
      </c>
      <c r="C163" s="51">
        <f>นักเรียนประเมิน!C163</f>
        <v>0</v>
      </c>
      <c r="D163" s="52">
        <f>นักเรียนประเมิน!D163</f>
        <v>0</v>
      </c>
      <c r="E163" s="53">
        <f>นักเรียนประเมิน!E163</f>
        <v>0</v>
      </c>
      <c r="F163" s="54">
        <f>นักเรียนประเมิน!F163</f>
        <v>0</v>
      </c>
      <c r="G163" s="126" t="str">
        <f>ครูประเมินนักเรียน!G163</f>
        <v>หญิง</v>
      </c>
      <c r="H163" s="126" t="e">
        <f>IF(('ประเมิน 5 ด้าน นักเรียน'!H163+'ประเมิน 5 ด้านครูที่ปรึกษา'!H163+'ประเมิน 5 ด้านผู้ปกครอง'!H163)&lt;=11,"ปกติ",IF(('ประเมิน 5 ด้าน นักเรียน'!H163+'ประเมิน 5 ด้านครูที่ปรึกษา'!H163+'ประเมิน 5 ด้านผู้ปกครอง'!H163)&lt;=14,"เสี่ยง","มีปัญหา"))</f>
        <v>#VALUE!</v>
      </c>
      <c r="I163" s="126" t="e">
        <f>IF(('ประเมิน 5 ด้าน นักเรียน'!J163+'ประเมิน 5 ด้านครูที่ปรึกษา'!J163+'ประเมิน 5 ด้านผู้ปกครอง'!J163)&lt;=10,"ปกติ",IF(('ประเมิน 5 ด้าน นักเรียน'!J163+'ประเมิน 5 ด้านครูที่ปรึกษา'!J163+'ประเมิน 5 ด้านผู้ปกครอง'!J163)&lt;=13,"เสี่ยง","มีปัญหา"))</f>
        <v>#VALUE!</v>
      </c>
      <c r="J163" s="126" t="e">
        <f>IF(('ประเมิน 5 ด้าน นักเรียน'!L163+'ประเมิน 5 ด้านครูที่ปรึกษา'!L163+'ประเมิน 5 ด้านผู้ปกครอง'!L163)&lt;=15,"ปกติ",IF(('ประเมิน 5 ด้าน นักเรียน'!L163+'ประเมิน 5 ด้านครูที่ปรึกษา'!L163+'ประเมิน 5 ด้านผู้ปกครอง'!L163)&lt;=18,"เสี่ยง","มีปัญหา"))</f>
        <v>#VALUE!</v>
      </c>
      <c r="K163" s="126" t="e">
        <f>IF(('ประเมิน 5 ด้าน นักเรียน'!N163+'ประเมิน 5 ด้านครูที่ปรึกษา'!N163+'ประเมิน 5 ด้านผู้ปกครอง'!N163)&lt;=13,"ปกติ",IF(('ประเมิน 5 ด้าน นักเรียน'!N163+'ประเมิน 5 ด้านครูที่ปรึกษา'!N163+'ประเมิน 5 ด้านผู้ปกครอง'!N163)&lt;=10,"เสี่ยง","มีปัญหา"))</f>
        <v>#VALUE!</v>
      </c>
      <c r="L163" s="126" t="e">
        <f>IF(('ประเมิน 5 ด้าน นักเรียน'!P163+'ประเมิน 5 ด้านครูที่ปรึกษา'!P163+'ประเมิน 5 ด้านผู้ปกครอง'!P163)&lt;=46,"ปกติ",IF(('ประเมิน 5 ด้าน นักเรียน'!P163+'ประเมิน 5 ด้านครูที่ปรึกษา'!P163+'ประเมิน 5 ด้านผู้ปกครอง'!P163)&lt;=52,"เสี่ยง","มีปัญหา"))</f>
        <v>#VALUE!</v>
      </c>
      <c r="M163" s="126" t="e">
        <f>IF(('ประเมิน 5 ด้าน นักเรียน'!R163+'ประเมิน 5 ด้านครูที่ปรึกษา'!R163+'ประเมิน 5 ด้านผู้ปกครอง'!R163)&gt;12,"มีจุดแข็ง","ไม่มีจุดแข็ง")</f>
        <v>#VALUE!</v>
      </c>
    </row>
  </sheetData>
  <mergeCells count="4">
    <mergeCell ref="A1:G1"/>
    <mergeCell ref="H1:M1"/>
    <mergeCell ref="A2:G2"/>
    <mergeCell ref="D3:F3"/>
  </mergeCells>
  <printOptions horizontalCentered="1"/>
  <pageMargins left="0.11811023622047245" right="0.11811023622047245" top="0.98425196850393704" bottom="0.19685039370078741" header="0.51181102362204722" footer="0.19685039370078741"/>
  <pageSetup paperSize="9" orientation="landscape" horizontalDpi="4294967293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F29"/>
  <sheetViews>
    <sheetView zoomScale="90" zoomScaleNormal="90" workbookViewId="0">
      <selection activeCell="I8" sqref="I8"/>
    </sheetView>
  </sheetViews>
  <sheetFormatPr defaultColWidth="10.85546875" defaultRowHeight="21.95" customHeight="1" x14ac:dyDescent="0.55000000000000004"/>
  <cols>
    <col min="1" max="5" width="15.85546875" style="34" customWidth="1"/>
    <col min="6" max="6" width="17.42578125" style="34" customWidth="1"/>
    <col min="7" max="16384" width="10.85546875" style="34"/>
  </cols>
  <sheetData>
    <row r="1" spans="1:6" ht="26.25" x14ac:dyDescent="0.55000000000000004">
      <c r="A1" s="182" t="s">
        <v>99</v>
      </c>
      <c r="B1" s="182"/>
      <c r="C1" s="182"/>
      <c r="D1" s="182"/>
      <c r="E1" s="182"/>
      <c r="F1" s="182"/>
    </row>
    <row r="2" spans="1:6" ht="21.95" customHeight="1" x14ac:dyDescent="0.55000000000000004">
      <c r="A2" s="182" t="str">
        <f>นักเรียนประเมิน!A2</f>
        <v>ชั้น ป.2 (ครูที่ปรึกษา นางสาวปาณิศา รัตนญาติ)</v>
      </c>
      <c r="B2" s="182"/>
      <c r="C2" s="182"/>
      <c r="D2" s="182"/>
      <c r="E2" s="182"/>
      <c r="F2" s="182"/>
    </row>
    <row r="3" spans="1:6" ht="21" customHeight="1" x14ac:dyDescent="0.55000000000000004">
      <c r="A3" s="182"/>
      <c r="B3" s="182"/>
      <c r="C3" s="182"/>
      <c r="D3" s="182"/>
      <c r="E3" s="182"/>
      <c r="F3" s="182"/>
    </row>
    <row r="4" spans="1:6" ht="21.95" customHeight="1" x14ac:dyDescent="0.55000000000000004">
      <c r="A4" s="184" t="s">
        <v>105</v>
      </c>
      <c r="B4" s="184"/>
      <c r="C4" s="184"/>
      <c r="D4" s="184"/>
      <c r="E4" s="184"/>
      <c r="F4" s="184"/>
    </row>
    <row r="5" spans="1:6" ht="21.95" customHeight="1" x14ac:dyDescent="0.55000000000000004">
      <c r="A5" s="86"/>
      <c r="B5" s="86" t="s">
        <v>1</v>
      </c>
      <c r="C5" s="86" t="s">
        <v>63</v>
      </c>
      <c r="D5" s="86" t="s">
        <v>3</v>
      </c>
      <c r="E5" s="86" t="s">
        <v>64</v>
      </c>
      <c r="F5" s="86" t="s">
        <v>101</v>
      </c>
    </row>
    <row r="6" spans="1:6" ht="21.95" customHeight="1" x14ac:dyDescent="0.55000000000000004">
      <c r="A6" s="86" t="s">
        <v>65</v>
      </c>
      <c r="B6" s="86">
        <f>COUNTIF('รายงานการประเมิน SDQ'!H4:'รายงานการประเมิน SDQ'!H49,"=ปกติ")</f>
        <v>16</v>
      </c>
      <c r="C6" s="86">
        <f>COUNTIF('รายงานการประเมิน SDQ'!I4:'รายงานการประเมิน SDQ'!I49,"=ปกติ")</f>
        <v>16</v>
      </c>
      <c r="D6" s="86">
        <f>COUNTIF('รายงานการประเมิน SDQ'!J4:'รายงานการประเมิน SDQ'!J49,"=ปกติ")</f>
        <v>14</v>
      </c>
      <c r="E6" s="86">
        <f>COUNTIF('รายงานการประเมิน SDQ'!K4:'รายงานการประเมิน SDQ'!K49,"=ปกติ")</f>
        <v>16</v>
      </c>
      <c r="F6" s="86">
        <f>COUNTIF('รายงานการประเมิน SDQ'!L4:'รายงานการประเมิน SDQ'!L49,"=ปกติ")</f>
        <v>14</v>
      </c>
    </row>
    <row r="7" spans="1:6" ht="21.95" customHeight="1" x14ac:dyDescent="0.55000000000000004">
      <c r="A7" s="86" t="s">
        <v>66</v>
      </c>
      <c r="B7" s="86">
        <f>COUNTIF('รายงานการประเมิน SDQ'!H4:'รายงานการประเมิน SDQ'!H49,"=เสี่ยง")</f>
        <v>1</v>
      </c>
      <c r="C7" s="86">
        <f>COUNTIF('รายงานการประเมิน SDQ'!I4:'รายงานการประเมิน SDQ'!I49,"=เสี่ยง")</f>
        <v>1</v>
      </c>
      <c r="D7" s="86">
        <f>COUNTIF('รายงานการประเมิน SDQ'!J4:'รายงานการประเมิน SDQ'!J49,"=เสี่ยง")</f>
        <v>1</v>
      </c>
      <c r="E7" s="86">
        <f>COUNTIF('รายงานการประเมิน SDQ'!K4:'รายงานการประเมิน SDQ'!K49,"=เสี่ยง")</f>
        <v>0</v>
      </c>
      <c r="F7" s="86">
        <f>COUNTIF('รายงานการประเมิน SDQ'!L4:'รายงานการประเมิน SDQ'!L49,"=เสี่ยง")</f>
        <v>2</v>
      </c>
    </row>
    <row r="8" spans="1:6" ht="21.95" customHeight="1" x14ac:dyDescent="0.55000000000000004">
      <c r="A8" s="86" t="s">
        <v>100</v>
      </c>
      <c r="B8" s="86">
        <f>COUNTIF('รายงานการประเมิน SDQ'!H4:'รายงานการประเมิน SDQ'!H49,"=มีปัญหา")</f>
        <v>0</v>
      </c>
      <c r="C8" s="86">
        <f>COUNTIF('รายงานการประเมิน SDQ'!I4:'รายงานการประเมิน SDQ'!I49,"=มีปัญหา")</f>
        <v>0</v>
      </c>
      <c r="D8" s="86">
        <f>COUNTIF('รายงานการประเมิน SDQ'!J4:'รายงานการประเมิน SDQ'!J49,"=มีปัญหา")</f>
        <v>1</v>
      </c>
      <c r="E8" s="86">
        <f>COUNTIF('รายงานการประเมิน SDQ'!K4:'รายงานการประเมิน SDQ'!K49,"=มีปัญหา")</f>
        <v>1</v>
      </c>
      <c r="F8" s="86">
        <f>COUNTIF('รายงานการประเมิน SDQ'!L4:'รายงานการประเมิน SDQ'!L49,"=มีปัญหา")</f>
        <v>0</v>
      </c>
    </row>
    <row r="9" spans="1:6" ht="21.95" customHeight="1" x14ac:dyDescent="0.55000000000000004">
      <c r="A9" s="85"/>
      <c r="B9" s="85"/>
      <c r="C9" s="85"/>
      <c r="D9" s="85"/>
      <c r="E9" s="85"/>
      <c r="F9" s="85"/>
    </row>
    <row r="10" spans="1:6" ht="21.95" customHeight="1" x14ac:dyDescent="0.55000000000000004">
      <c r="A10" s="85"/>
      <c r="B10" s="85"/>
      <c r="C10" s="85"/>
      <c r="D10" s="85"/>
      <c r="E10" s="85"/>
      <c r="F10" s="85"/>
    </row>
    <row r="11" spans="1:6" ht="21.95" customHeight="1" x14ac:dyDescent="0.55000000000000004">
      <c r="A11" s="85"/>
      <c r="B11" s="85"/>
      <c r="C11" s="85"/>
      <c r="D11" s="85"/>
      <c r="E11" s="85"/>
      <c r="F11" s="85"/>
    </row>
    <row r="12" spans="1:6" ht="21.95" customHeight="1" x14ac:dyDescent="0.55000000000000004">
      <c r="A12" s="85"/>
      <c r="B12" s="85"/>
      <c r="C12" s="85"/>
      <c r="D12" s="85"/>
      <c r="E12" s="85"/>
      <c r="F12" s="85"/>
    </row>
    <row r="13" spans="1:6" ht="21.95" customHeight="1" x14ac:dyDescent="0.55000000000000004">
      <c r="A13" s="85"/>
      <c r="B13" s="85"/>
      <c r="C13" s="85"/>
      <c r="D13" s="85"/>
      <c r="E13" s="85"/>
      <c r="F13" s="85"/>
    </row>
    <row r="14" spans="1:6" ht="21.95" customHeight="1" x14ac:dyDescent="0.55000000000000004">
      <c r="A14" s="85"/>
      <c r="B14" s="85"/>
      <c r="C14" s="85"/>
      <c r="D14" s="85"/>
      <c r="E14" s="85"/>
      <c r="F14" s="85"/>
    </row>
    <row r="15" spans="1:6" ht="21.95" customHeight="1" x14ac:dyDescent="0.55000000000000004">
      <c r="A15" s="85"/>
      <c r="B15" s="85"/>
      <c r="C15" s="85"/>
      <c r="D15" s="85"/>
      <c r="E15" s="85"/>
      <c r="F15" s="85"/>
    </row>
    <row r="16" spans="1:6" ht="21.95" customHeight="1" x14ac:dyDescent="0.55000000000000004">
      <c r="A16" s="85"/>
      <c r="B16" s="85"/>
      <c r="C16" s="85"/>
      <c r="D16" s="85"/>
      <c r="E16" s="85"/>
      <c r="F16" s="85"/>
    </row>
    <row r="17" spans="1:6" ht="21.95" customHeight="1" x14ac:dyDescent="0.55000000000000004">
      <c r="A17" s="85"/>
      <c r="B17" s="85"/>
      <c r="C17" s="85"/>
      <c r="D17" s="85"/>
      <c r="E17" s="85"/>
      <c r="F17" s="85"/>
    </row>
    <row r="18" spans="1:6" ht="21.95" customHeight="1" x14ac:dyDescent="0.55000000000000004">
      <c r="A18" s="85"/>
      <c r="B18" s="85"/>
      <c r="C18" s="85"/>
      <c r="D18" s="85"/>
      <c r="E18" s="85"/>
      <c r="F18" s="85"/>
    </row>
    <row r="19" spans="1:6" ht="21.95" customHeight="1" x14ac:dyDescent="0.55000000000000004">
      <c r="A19" s="85"/>
      <c r="B19" s="85"/>
      <c r="C19" s="85"/>
      <c r="D19" s="85"/>
      <c r="E19" s="85"/>
      <c r="F19" s="85"/>
    </row>
    <row r="20" spans="1:6" ht="21.95" customHeight="1" x14ac:dyDescent="0.55000000000000004">
      <c r="A20" s="85"/>
      <c r="B20" s="85"/>
      <c r="C20" s="85"/>
      <c r="D20" s="85"/>
      <c r="E20" s="85"/>
      <c r="F20" s="85"/>
    </row>
    <row r="21" spans="1:6" ht="21.95" customHeight="1" x14ac:dyDescent="0.55000000000000004">
      <c r="A21" s="85"/>
      <c r="B21" s="85"/>
      <c r="C21" s="85"/>
      <c r="D21" s="85"/>
      <c r="E21" s="85"/>
      <c r="F21" s="85"/>
    </row>
    <row r="22" spans="1:6" ht="21.95" customHeight="1" x14ac:dyDescent="0.55000000000000004">
      <c r="A22" s="85"/>
      <c r="B22" s="85"/>
      <c r="C22" s="85"/>
      <c r="D22" s="85"/>
      <c r="E22" s="85"/>
      <c r="F22" s="85"/>
    </row>
    <row r="23" spans="1:6" ht="23.45" customHeight="1" x14ac:dyDescent="0.55000000000000004"/>
    <row r="24" spans="1:6" ht="21.95" customHeight="1" x14ac:dyDescent="0.55000000000000004">
      <c r="A24" s="87"/>
      <c r="B24" s="185" t="s">
        <v>102</v>
      </c>
      <c r="C24" s="185"/>
      <c r="D24" s="185"/>
      <c r="E24" s="185"/>
      <c r="F24" s="87"/>
    </row>
    <row r="25" spans="1:6" ht="21.95" customHeight="1" x14ac:dyDescent="0.55000000000000004">
      <c r="C25" s="86" t="s">
        <v>103</v>
      </c>
      <c r="D25" s="86">
        <f>COUNTIF('รายงานการประเมิน SDQ'!M4:'รายงานการประเมิน SDQ'!M49,"=มีจุดแข็ง")</f>
        <v>17</v>
      </c>
      <c r="F25" s="35"/>
    </row>
    <row r="26" spans="1:6" ht="21.95" customHeight="1" x14ac:dyDescent="0.55000000000000004">
      <c r="C26" s="86" t="s">
        <v>104</v>
      </c>
      <c r="D26" s="86">
        <f>COUNTIF('รายงานการประเมิน SDQ'!M4:'รายงานการประเมิน SDQ'!M49,"=ไม่มีจุดแข็ง")</f>
        <v>0</v>
      </c>
    </row>
    <row r="27" spans="1:6" ht="21.95" customHeight="1" x14ac:dyDescent="0.55000000000000004">
      <c r="D27" s="85"/>
    </row>
    <row r="28" spans="1:6" ht="263.45" customHeight="1" x14ac:dyDescent="0.55000000000000004">
      <c r="A28" s="183" t="s">
        <v>67</v>
      </c>
      <c r="B28" s="183"/>
      <c r="C28" s="183"/>
      <c r="D28" s="183"/>
      <c r="E28" s="183"/>
      <c r="F28" s="183"/>
    </row>
    <row r="29" spans="1:6" ht="21.95" customHeight="1" x14ac:dyDescent="0.55000000000000004">
      <c r="A29" s="183" t="str">
        <f>A2</f>
        <v>ชั้น ป.2 (ครูที่ปรึกษา นางสาวปาณิศา รัตนญาติ)</v>
      </c>
      <c r="B29" s="183"/>
      <c r="C29" s="183"/>
      <c r="D29" s="183"/>
      <c r="E29" s="183"/>
      <c r="F29" s="183"/>
    </row>
  </sheetData>
  <mergeCells count="7">
    <mergeCell ref="A1:F1"/>
    <mergeCell ref="A3:F3"/>
    <mergeCell ref="A28:F28"/>
    <mergeCell ref="A29:F29"/>
    <mergeCell ref="A4:F4"/>
    <mergeCell ref="B24:E24"/>
    <mergeCell ref="A2:F2"/>
  </mergeCells>
  <pageMargins left="0.78740157480314965" right="0.39370078740157483" top="0.39370078740157483" bottom="0.39370078740157483" header="0" footer="0"/>
  <pageSetup paperSize="9" scale="91" orientation="portrait" horizontalDpi="4294967293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C7"/>
  <sheetViews>
    <sheetView workbookViewId="0">
      <pane ySplit="1" topLeftCell="A2" activePane="bottomLeft" state="frozen"/>
      <selection pane="bottomLeft" activeCell="G13" sqref="G13"/>
    </sheetView>
  </sheetViews>
  <sheetFormatPr defaultColWidth="9.140625" defaultRowHeight="23.25" x14ac:dyDescent="0.5"/>
  <cols>
    <col min="1" max="1" width="3.42578125" style="6" bestFit="1" customWidth="1"/>
    <col min="2" max="2" width="4.42578125" style="6" bestFit="1" customWidth="1"/>
    <col min="3" max="3" width="6.140625" style="6" bestFit="1" customWidth="1"/>
    <col min="4" max="4" width="4.5703125" style="6" bestFit="1" customWidth="1"/>
    <col min="5" max="5" width="4.140625" style="6" bestFit="1" customWidth="1"/>
    <col min="6" max="6" width="9.140625" style="6"/>
    <col min="7" max="7" width="3.42578125" style="6" bestFit="1" customWidth="1"/>
    <col min="8" max="8" width="7.140625" style="6" bestFit="1" customWidth="1"/>
    <col min="9" max="9" width="6.140625" style="6" bestFit="1" customWidth="1"/>
    <col min="10" max="10" width="4.5703125" style="6" bestFit="1" customWidth="1"/>
    <col min="11" max="11" width="4.140625" style="6" bestFit="1" customWidth="1"/>
    <col min="12" max="12" width="9.140625" style="6"/>
    <col min="13" max="13" width="3.42578125" style="6" bestFit="1" customWidth="1"/>
    <col min="14" max="14" width="5.140625" style="6" bestFit="1" customWidth="1"/>
    <col min="15" max="15" width="6.140625" style="6" bestFit="1" customWidth="1"/>
    <col min="16" max="16" width="4.5703125" style="6" bestFit="1" customWidth="1"/>
    <col min="17" max="17" width="4.140625" style="6" bestFit="1" customWidth="1"/>
    <col min="18" max="18" width="9.140625" style="6"/>
    <col min="19" max="19" width="3.42578125" style="6" bestFit="1" customWidth="1"/>
    <col min="20" max="20" width="11.140625" style="6" bestFit="1" customWidth="1"/>
    <col min="21" max="21" width="6.140625" style="6" bestFit="1" customWidth="1"/>
    <col min="22" max="22" width="4.5703125" style="6" bestFit="1" customWidth="1"/>
    <col min="23" max="23" width="4.140625" style="6" bestFit="1" customWidth="1"/>
    <col min="24" max="24" width="9.140625" style="6"/>
    <col min="25" max="25" width="3.42578125" style="6" bestFit="1" customWidth="1"/>
    <col min="26" max="26" width="6.85546875" style="6" bestFit="1" customWidth="1"/>
    <col min="27" max="27" width="6.140625" style="6" bestFit="1" customWidth="1"/>
    <col min="28" max="28" width="4.5703125" style="6" bestFit="1" customWidth="1"/>
    <col min="29" max="29" width="4.140625" style="6" bestFit="1" customWidth="1"/>
    <col min="30" max="16384" width="9.140625" style="6"/>
  </cols>
  <sheetData>
    <row r="1" spans="1:29" ht="24" thickBot="1" x14ac:dyDescent="0.55000000000000004">
      <c r="A1" s="1" t="s">
        <v>40</v>
      </c>
      <c r="B1" s="2" t="s">
        <v>41</v>
      </c>
      <c r="C1" s="3" t="s">
        <v>44</v>
      </c>
      <c r="D1" s="4" t="s">
        <v>46</v>
      </c>
      <c r="E1" s="5" t="s">
        <v>45</v>
      </c>
      <c r="G1" s="1" t="s">
        <v>40</v>
      </c>
      <c r="H1" s="1" t="s">
        <v>41</v>
      </c>
      <c r="I1" s="3" t="s">
        <v>44</v>
      </c>
      <c r="J1" s="4" t="s">
        <v>46</v>
      </c>
      <c r="K1" s="5" t="s">
        <v>45</v>
      </c>
      <c r="M1" s="1" t="s">
        <v>40</v>
      </c>
      <c r="N1" s="1" t="s">
        <v>41</v>
      </c>
      <c r="O1" s="3" t="s">
        <v>44</v>
      </c>
      <c r="P1" s="4" t="s">
        <v>46</v>
      </c>
      <c r="Q1" s="5" t="s">
        <v>45</v>
      </c>
      <c r="S1" s="1" t="s">
        <v>40</v>
      </c>
      <c r="T1" s="1" t="s">
        <v>41</v>
      </c>
      <c r="U1" s="3" t="s">
        <v>44</v>
      </c>
      <c r="V1" s="4" t="s">
        <v>46</v>
      </c>
      <c r="W1" s="5" t="s">
        <v>45</v>
      </c>
      <c r="Y1" s="1" t="s">
        <v>40</v>
      </c>
      <c r="Z1" s="1" t="s">
        <v>41</v>
      </c>
      <c r="AA1" s="3" t="s">
        <v>44</v>
      </c>
      <c r="AB1" s="4" t="s">
        <v>46</v>
      </c>
      <c r="AC1" s="5" t="s">
        <v>45</v>
      </c>
    </row>
    <row r="2" spans="1:29" x14ac:dyDescent="0.5">
      <c r="A2" s="7">
        <v>5</v>
      </c>
      <c r="B2" s="8" t="s">
        <v>43</v>
      </c>
      <c r="C2" s="9">
        <v>1</v>
      </c>
      <c r="D2" s="10">
        <v>2</v>
      </c>
      <c r="E2" s="11">
        <v>3</v>
      </c>
      <c r="G2" s="7">
        <v>2</v>
      </c>
      <c r="H2" s="10" t="s">
        <v>3</v>
      </c>
      <c r="I2" s="10">
        <v>1</v>
      </c>
      <c r="J2" s="10">
        <v>2</v>
      </c>
      <c r="K2" s="11">
        <v>3</v>
      </c>
      <c r="M2" s="7">
        <v>1</v>
      </c>
      <c r="N2" s="10" t="s">
        <v>42</v>
      </c>
      <c r="O2" s="10">
        <v>1</v>
      </c>
      <c r="P2" s="10">
        <v>2</v>
      </c>
      <c r="Q2" s="11">
        <v>3</v>
      </c>
      <c r="S2" s="7">
        <v>6</v>
      </c>
      <c r="T2" s="10" t="s">
        <v>4</v>
      </c>
      <c r="U2" s="10">
        <v>1</v>
      </c>
      <c r="V2" s="10">
        <v>2</v>
      </c>
      <c r="W2" s="11">
        <v>3</v>
      </c>
      <c r="Y2" s="7">
        <v>3</v>
      </c>
      <c r="Z2" s="10" t="s">
        <v>1</v>
      </c>
      <c r="AA2" s="10">
        <v>1</v>
      </c>
      <c r="AB2" s="10">
        <v>2</v>
      </c>
      <c r="AC2" s="11">
        <v>3</v>
      </c>
    </row>
    <row r="3" spans="1:29" x14ac:dyDescent="0.5">
      <c r="A3" s="15">
        <v>7</v>
      </c>
      <c r="B3" s="16" t="s">
        <v>43</v>
      </c>
      <c r="C3" s="17">
        <v>3</v>
      </c>
      <c r="D3" s="18">
        <v>2</v>
      </c>
      <c r="E3" s="19">
        <v>1</v>
      </c>
      <c r="G3" s="20">
        <v>10</v>
      </c>
      <c r="H3" s="13" t="s">
        <v>3</v>
      </c>
      <c r="I3" s="13">
        <v>1</v>
      </c>
      <c r="J3" s="13">
        <v>2</v>
      </c>
      <c r="K3" s="14">
        <v>3</v>
      </c>
      <c r="M3" s="20">
        <v>4</v>
      </c>
      <c r="N3" s="13" t="s">
        <v>42</v>
      </c>
      <c r="O3" s="13">
        <v>1</v>
      </c>
      <c r="P3" s="13">
        <v>2</v>
      </c>
      <c r="Q3" s="14">
        <v>3</v>
      </c>
      <c r="S3" s="15">
        <v>11</v>
      </c>
      <c r="T3" s="18" t="s">
        <v>4</v>
      </c>
      <c r="U3" s="18">
        <v>3</v>
      </c>
      <c r="V3" s="18">
        <v>2</v>
      </c>
      <c r="W3" s="19">
        <v>1</v>
      </c>
      <c r="Y3" s="20">
        <v>8</v>
      </c>
      <c r="Z3" s="13" t="s">
        <v>1</v>
      </c>
      <c r="AA3" s="13">
        <v>1</v>
      </c>
      <c r="AB3" s="13">
        <v>2</v>
      </c>
      <c r="AC3" s="14">
        <v>3</v>
      </c>
    </row>
    <row r="4" spans="1:29" x14ac:dyDescent="0.5">
      <c r="A4" s="20">
        <v>12</v>
      </c>
      <c r="B4" s="21" t="s">
        <v>43</v>
      </c>
      <c r="C4" s="12">
        <v>1</v>
      </c>
      <c r="D4" s="13">
        <v>2</v>
      </c>
      <c r="E4" s="14">
        <v>3</v>
      </c>
      <c r="G4" s="20">
        <v>15</v>
      </c>
      <c r="H4" s="13" t="s">
        <v>3</v>
      </c>
      <c r="I4" s="13">
        <v>1</v>
      </c>
      <c r="J4" s="13">
        <v>2</v>
      </c>
      <c r="K4" s="14">
        <v>3</v>
      </c>
      <c r="M4" s="20">
        <v>9</v>
      </c>
      <c r="N4" s="13" t="s">
        <v>42</v>
      </c>
      <c r="O4" s="13">
        <v>1</v>
      </c>
      <c r="P4" s="13">
        <v>2</v>
      </c>
      <c r="Q4" s="14">
        <v>3</v>
      </c>
      <c r="S4" s="15">
        <v>14</v>
      </c>
      <c r="T4" s="18" t="s">
        <v>4</v>
      </c>
      <c r="U4" s="18">
        <v>3</v>
      </c>
      <c r="V4" s="18">
        <v>2</v>
      </c>
      <c r="W4" s="19">
        <v>1</v>
      </c>
      <c r="Y4" s="20">
        <v>13</v>
      </c>
      <c r="Z4" s="13" t="s">
        <v>1</v>
      </c>
      <c r="AA4" s="13">
        <v>1</v>
      </c>
      <c r="AB4" s="13">
        <v>2</v>
      </c>
      <c r="AC4" s="14">
        <v>3</v>
      </c>
    </row>
    <row r="5" spans="1:29" x14ac:dyDescent="0.5">
      <c r="A5" s="20">
        <v>18</v>
      </c>
      <c r="B5" s="21" t="s">
        <v>43</v>
      </c>
      <c r="C5" s="12">
        <v>1</v>
      </c>
      <c r="D5" s="13">
        <v>2</v>
      </c>
      <c r="E5" s="14">
        <v>3</v>
      </c>
      <c r="G5" s="15">
        <v>21</v>
      </c>
      <c r="H5" s="18" t="s">
        <v>3</v>
      </c>
      <c r="I5" s="18">
        <v>3</v>
      </c>
      <c r="J5" s="18">
        <v>2</v>
      </c>
      <c r="K5" s="19">
        <v>1</v>
      </c>
      <c r="M5" s="20">
        <v>17</v>
      </c>
      <c r="N5" s="13" t="s">
        <v>42</v>
      </c>
      <c r="O5" s="13">
        <v>1</v>
      </c>
      <c r="P5" s="13">
        <v>2</v>
      </c>
      <c r="Q5" s="14">
        <v>3</v>
      </c>
      <c r="S5" s="20">
        <v>19</v>
      </c>
      <c r="T5" s="13" t="s">
        <v>4</v>
      </c>
      <c r="U5" s="13">
        <v>1</v>
      </c>
      <c r="V5" s="13">
        <v>2</v>
      </c>
      <c r="W5" s="14">
        <v>3</v>
      </c>
      <c r="Y5" s="20">
        <v>16</v>
      </c>
      <c r="Z5" s="13" t="s">
        <v>1</v>
      </c>
      <c r="AA5" s="13">
        <v>1</v>
      </c>
      <c r="AB5" s="13">
        <v>2</v>
      </c>
      <c r="AC5" s="14">
        <v>3</v>
      </c>
    </row>
    <row r="6" spans="1:29" ht="24" thickBot="1" x14ac:dyDescent="0.55000000000000004">
      <c r="A6" s="22">
        <v>22</v>
      </c>
      <c r="B6" s="23" t="s">
        <v>43</v>
      </c>
      <c r="C6" s="24">
        <v>1</v>
      </c>
      <c r="D6" s="25">
        <v>2</v>
      </c>
      <c r="E6" s="26">
        <v>3</v>
      </c>
      <c r="G6" s="27">
        <v>25</v>
      </c>
      <c r="H6" s="28" t="s">
        <v>3</v>
      </c>
      <c r="I6" s="28">
        <v>3</v>
      </c>
      <c r="J6" s="28">
        <v>2</v>
      </c>
      <c r="K6" s="29">
        <v>1</v>
      </c>
      <c r="M6" s="22">
        <v>20</v>
      </c>
      <c r="N6" s="25" t="s">
        <v>42</v>
      </c>
      <c r="O6" s="25">
        <v>1</v>
      </c>
      <c r="P6" s="25">
        <v>2</v>
      </c>
      <c r="Q6" s="26">
        <v>3</v>
      </c>
      <c r="S6" s="22">
        <v>23</v>
      </c>
      <c r="T6" s="25" t="s">
        <v>4</v>
      </c>
      <c r="U6" s="25">
        <v>1</v>
      </c>
      <c r="V6" s="25">
        <v>2</v>
      </c>
      <c r="W6" s="26">
        <v>3</v>
      </c>
      <c r="Y6" s="22">
        <v>24</v>
      </c>
      <c r="Z6" s="25" t="s">
        <v>1</v>
      </c>
      <c r="AA6" s="25">
        <v>1</v>
      </c>
      <c r="AB6" s="25">
        <v>2</v>
      </c>
      <c r="AC6" s="26">
        <v>3</v>
      </c>
    </row>
    <row r="7" spans="1:29" x14ac:dyDescent="0.5">
      <c r="C7" s="6">
        <f>SUM(C2:C6)</f>
        <v>7</v>
      </c>
      <c r="D7" s="6">
        <f t="shared" ref="D7:AC7" si="0">SUM(D2:D6)</f>
        <v>10</v>
      </c>
      <c r="E7" s="6">
        <f t="shared" si="0"/>
        <v>13</v>
      </c>
      <c r="I7" s="6">
        <f t="shared" si="0"/>
        <v>9</v>
      </c>
      <c r="J7" s="6">
        <f t="shared" si="0"/>
        <v>10</v>
      </c>
      <c r="K7" s="6">
        <f t="shared" si="0"/>
        <v>11</v>
      </c>
      <c r="O7" s="6">
        <f t="shared" si="0"/>
        <v>5</v>
      </c>
      <c r="P7" s="6">
        <f t="shared" si="0"/>
        <v>10</v>
      </c>
      <c r="Q7" s="6">
        <f t="shared" si="0"/>
        <v>15</v>
      </c>
      <c r="U7" s="6">
        <f t="shared" si="0"/>
        <v>9</v>
      </c>
      <c r="V7" s="6">
        <f t="shared" si="0"/>
        <v>10</v>
      </c>
      <c r="W7" s="6">
        <f t="shared" si="0"/>
        <v>11</v>
      </c>
      <c r="AA7" s="6">
        <f t="shared" si="0"/>
        <v>5</v>
      </c>
      <c r="AB7" s="6">
        <f t="shared" si="0"/>
        <v>10</v>
      </c>
      <c r="AC7" s="6">
        <f t="shared" si="0"/>
        <v>15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C5BCA-7B8D-404D-A425-82F8AD637244}">
  <sheetPr>
    <tabColor rgb="FFFFFF00"/>
    <pageSetUpPr fitToPage="1"/>
  </sheetPr>
  <dimension ref="A1:I164"/>
  <sheetViews>
    <sheetView tabSelected="1" workbookViewId="0">
      <selection activeCell="F90" sqref="F90"/>
    </sheetView>
  </sheetViews>
  <sheetFormatPr defaultColWidth="9" defaultRowHeight="21.75" x14ac:dyDescent="0.5"/>
  <cols>
    <col min="2" max="2" width="14.140625" customWidth="1"/>
    <col min="4" max="4" width="12.5703125" customWidth="1"/>
    <col min="5" max="5" width="19.85546875" customWidth="1"/>
    <col min="6" max="6" width="13.85546875" customWidth="1"/>
    <col min="7" max="8" width="11.42578125" customWidth="1"/>
    <col min="9" max="9" width="12.85546875" customWidth="1"/>
  </cols>
  <sheetData>
    <row r="1" spans="1:9" ht="23.25" x14ac:dyDescent="0.5">
      <c r="A1" s="135" t="s">
        <v>107</v>
      </c>
      <c r="B1" s="135"/>
      <c r="C1" s="135"/>
      <c r="D1" s="135"/>
      <c r="E1" s="135"/>
      <c r="F1" s="135"/>
      <c r="G1" s="135"/>
      <c r="H1" s="135"/>
      <c r="I1" s="135"/>
    </row>
    <row r="2" spans="1:9" ht="23.25" x14ac:dyDescent="0.5">
      <c r="A2" s="139" t="s">
        <v>108</v>
      </c>
      <c r="B2" s="139"/>
      <c r="C2" s="139"/>
      <c r="D2" s="139"/>
      <c r="E2" s="139"/>
      <c r="F2" s="139"/>
      <c r="G2" s="139"/>
      <c r="H2" s="139"/>
      <c r="I2" s="139"/>
    </row>
    <row r="3" spans="1:9" ht="23.25" x14ac:dyDescent="0.5">
      <c r="A3" s="140" t="s">
        <v>109</v>
      </c>
      <c r="B3" s="140"/>
      <c r="C3" s="140"/>
      <c r="D3" s="140"/>
      <c r="E3" s="140"/>
      <c r="F3" s="140"/>
      <c r="G3" s="140"/>
      <c r="H3" s="140"/>
      <c r="I3" s="140"/>
    </row>
    <row r="4" spans="1:9" ht="22.5" x14ac:dyDescent="0.5">
      <c r="A4" s="98" t="s">
        <v>106</v>
      </c>
      <c r="B4" s="99" t="s">
        <v>8</v>
      </c>
      <c r="C4" s="136" t="s">
        <v>9</v>
      </c>
      <c r="D4" s="137"/>
      <c r="E4" s="138"/>
      <c r="F4" s="100" t="s">
        <v>110</v>
      </c>
      <c r="G4" s="100" t="s">
        <v>111</v>
      </c>
      <c r="H4" s="100" t="s">
        <v>112</v>
      </c>
      <c r="I4" s="100" t="s">
        <v>113</v>
      </c>
    </row>
    <row r="5" spans="1:9" ht="19.350000000000001" customHeight="1" x14ac:dyDescent="0.5">
      <c r="A5" s="90">
        <v>1</v>
      </c>
      <c r="B5" s="91"/>
      <c r="C5" s="92"/>
      <c r="D5" s="93"/>
      <c r="E5" s="94"/>
      <c r="F5" s="88"/>
      <c r="G5" s="89"/>
      <c r="H5" s="89"/>
      <c r="I5" s="89"/>
    </row>
    <row r="6" spans="1:9" ht="19.350000000000001" customHeight="1" x14ac:dyDescent="0.5">
      <c r="A6" s="90">
        <v>2</v>
      </c>
      <c r="B6" s="91"/>
      <c r="C6" s="95"/>
      <c r="D6" s="96"/>
      <c r="E6" s="97"/>
      <c r="F6" s="88"/>
      <c r="G6" s="89"/>
      <c r="H6" s="89"/>
      <c r="I6" s="89"/>
    </row>
    <row r="7" spans="1:9" ht="19.350000000000001" customHeight="1" x14ac:dyDescent="0.5">
      <c r="A7" s="90">
        <v>3</v>
      </c>
      <c r="B7" s="91"/>
      <c r="C7" s="95"/>
      <c r="D7" s="96"/>
      <c r="E7" s="97"/>
      <c r="F7" s="88"/>
      <c r="G7" s="89"/>
      <c r="H7" s="89"/>
      <c r="I7" s="89"/>
    </row>
    <row r="8" spans="1:9" ht="19.350000000000001" customHeight="1" x14ac:dyDescent="0.5">
      <c r="A8" s="90">
        <v>4</v>
      </c>
      <c r="B8" s="91"/>
      <c r="C8" s="95"/>
      <c r="D8" s="96"/>
      <c r="E8" s="97"/>
      <c r="F8" s="88"/>
      <c r="G8" s="89"/>
      <c r="H8" s="89"/>
      <c r="I8" s="89"/>
    </row>
    <row r="9" spans="1:9" ht="19.350000000000001" customHeight="1" x14ac:dyDescent="0.5">
      <c r="A9" s="90">
        <v>5</v>
      </c>
      <c r="B9" s="91"/>
      <c r="C9" s="95"/>
      <c r="D9" s="96"/>
      <c r="E9" s="97"/>
      <c r="F9" s="88"/>
      <c r="G9" s="89"/>
      <c r="H9" s="89"/>
      <c r="I9" s="89"/>
    </row>
    <row r="10" spans="1:9" ht="19.350000000000001" customHeight="1" x14ac:dyDescent="0.5">
      <c r="A10" s="90">
        <v>6</v>
      </c>
      <c r="B10" s="91"/>
      <c r="C10" s="95"/>
      <c r="D10" s="96"/>
      <c r="E10" s="97"/>
      <c r="F10" s="88"/>
      <c r="G10" s="89"/>
      <c r="H10" s="89"/>
      <c r="I10" s="89"/>
    </row>
    <row r="11" spans="1:9" ht="19.350000000000001" customHeight="1" x14ac:dyDescent="0.5">
      <c r="A11" s="90">
        <v>7</v>
      </c>
      <c r="B11" s="91"/>
      <c r="C11" s="95"/>
      <c r="D11" s="96"/>
      <c r="E11" s="97"/>
      <c r="F11" s="88"/>
      <c r="G11" s="89"/>
      <c r="H11" s="89"/>
      <c r="I11" s="89"/>
    </row>
    <row r="12" spans="1:9" ht="19.350000000000001" customHeight="1" x14ac:dyDescent="0.5">
      <c r="A12" s="90">
        <v>8</v>
      </c>
      <c r="B12" s="91"/>
      <c r="C12" s="95"/>
      <c r="D12" s="96"/>
      <c r="E12" s="97"/>
      <c r="F12" s="88"/>
      <c r="G12" s="89"/>
      <c r="H12" s="89"/>
      <c r="I12" s="89"/>
    </row>
    <row r="13" spans="1:9" ht="19.350000000000001" customHeight="1" x14ac:dyDescent="0.5">
      <c r="A13" s="90">
        <v>9</v>
      </c>
      <c r="B13" s="91"/>
      <c r="C13" s="95"/>
      <c r="D13" s="96"/>
      <c r="E13" s="97"/>
      <c r="F13" s="88"/>
      <c r="G13" s="89"/>
      <c r="H13" s="89"/>
      <c r="I13" s="89"/>
    </row>
    <row r="14" spans="1:9" ht="19.350000000000001" customHeight="1" x14ac:dyDescent="0.5">
      <c r="A14" s="90">
        <v>10</v>
      </c>
      <c r="B14" s="91"/>
      <c r="C14" s="95"/>
      <c r="D14" s="96"/>
      <c r="E14" s="97"/>
      <c r="F14" s="88"/>
      <c r="G14" s="89"/>
      <c r="H14" s="89"/>
      <c r="I14" s="89"/>
    </row>
    <row r="15" spans="1:9" ht="19.350000000000001" customHeight="1" x14ac:dyDescent="0.5">
      <c r="A15" s="90">
        <v>11</v>
      </c>
      <c r="B15" s="91"/>
      <c r="C15" s="95"/>
      <c r="D15" s="96"/>
      <c r="E15" s="97"/>
      <c r="F15" s="88"/>
      <c r="G15" s="89"/>
      <c r="H15" s="89"/>
      <c r="I15" s="89"/>
    </row>
    <row r="16" spans="1:9" ht="19.350000000000001" customHeight="1" x14ac:dyDescent="0.5">
      <c r="A16" s="90">
        <v>12</v>
      </c>
      <c r="B16" s="91"/>
      <c r="C16" s="95"/>
      <c r="D16" s="96"/>
      <c r="E16" s="97"/>
      <c r="F16" s="88"/>
      <c r="G16" s="89"/>
      <c r="H16" s="89"/>
      <c r="I16" s="89"/>
    </row>
    <row r="17" spans="1:9" ht="19.350000000000001" customHeight="1" x14ac:dyDescent="0.5">
      <c r="A17" s="90">
        <v>13</v>
      </c>
      <c r="B17" s="91"/>
      <c r="C17" s="95"/>
      <c r="D17" s="96"/>
      <c r="E17" s="97"/>
      <c r="F17" s="88"/>
      <c r="G17" s="89"/>
      <c r="H17" s="89"/>
      <c r="I17" s="89"/>
    </row>
    <row r="18" spans="1:9" ht="19.350000000000001" customHeight="1" x14ac:dyDescent="0.5">
      <c r="A18" s="90">
        <v>14</v>
      </c>
      <c r="B18" s="91"/>
      <c r="C18" s="95"/>
      <c r="D18" s="96"/>
      <c r="E18" s="97"/>
      <c r="F18" s="88"/>
      <c r="G18" s="89"/>
      <c r="H18" s="89"/>
      <c r="I18" s="89"/>
    </row>
    <row r="19" spans="1:9" ht="19.350000000000001" customHeight="1" x14ac:dyDescent="0.5">
      <c r="A19" s="90">
        <v>15</v>
      </c>
      <c r="B19" s="91"/>
      <c r="C19" s="95"/>
      <c r="D19" s="96"/>
      <c r="E19" s="97"/>
      <c r="F19" s="88"/>
      <c r="G19" s="89"/>
      <c r="H19" s="89"/>
      <c r="I19" s="89"/>
    </row>
    <row r="20" spans="1:9" ht="19.350000000000001" customHeight="1" x14ac:dyDescent="0.5">
      <c r="A20" s="90">
        <v>16</v>
      </c>
      <c r="B20" s="91"/>
      <c r="C20" s="95"/>
      <c r="D20" s="96"/>
      <c r="E20" s="97"/>
      <c r="F20" s="88"/>
      <c r="G20" s="89"/>
      <c r="H20" s="89"/>
      <c r="I20" s="89"/>
    </row>
    <row r="21" spans="1:9" ht="19.350000000000001" customHeight="1" x14ac:dyDescent="0.5">
      <c r="A21" s="90">
        <v>17</v>
      </c>
      <c r="B21" s="91"/>
      <c r="C21" s="95"/>
      <c r="D21" s="96"/>
      <c r="E21" s="97"/>
      <c r="F21" s="88"/>
      <c r="G21" s="89"/>
      <c r="H21" s="89"/>
      <c r="I21" s="89"/>
    </row>
    <row r="22" spans="1:9" ht="19.350000000000001" customHeight="1" x14ac:dyDescent="0.5">
      <c r="A22" s="90">
        <v>18</v>
      </c>
      <c r="B22" s="91"/>
      <c r="C22" s="95"/>
      <c r="D22" s="96"/>
      <c r="E22" s="97"/>
      <c r="F22" s="88"/>
      <c r="G22" s="89"/>
      <c r="H22" s="89"/>
      <c r="I22" s="89"/>
    </row>
    <row r="23" spans="1:9" ht="19.350000000000001" customHeight="1" x14ac:dyDescent="0.5">
      <c r="A23" s="90">
        <v>19</v>
      </c>
      <c r="B23" s="91"/>
      <c r="C23" s="95"/>
      <c r="D23" s="96"/>
      <c r="E23" s="97"/>
      <c r="F23" s="88"/>
      <c r="G23" s="89"/>
      <c r="H23" s="89"/>
      <c r="I23" s="89"/>
    </row>
    <row r="24" spans="1:9" ht="19.350000000000001" customHeight="1" x14ac:dyDescent="0.5">
      <c r="A24" s="90">
        <v>20</v>
      </c>
      <c r="B24" s="91"/>
      <c r="C24" s="95"/>
      <c r="D24" s="96"/>
      <c r="E24" s="97"/>
      <c r="F24" s="88"/>
      <c r="G24" s="89"/>
      <c r="H24" s="89"/>
      <c r="I24" s="89"/>
    </row>
    <row r="25" spans="1:9" ht="19.350000000000001" customHeight="1" x14ac:dyDescent="0.5">
      <c r="A25" s="90">
        <v>21</v>
      </c>
      <c r="B25" s="91"/>
      <c r="C25" s="95"/>
      <c r="D25" s="96"/>
      <c r="E25" s="97"/>
      <c r="F25" s="88"/>
      <c r="G25" s="89"/>
      <c r="H25" s="89"/>
      <c r="I25" s="89"/>
    </row>
    <row r="26" spans="1:9" ht="19.350000000000001" customHeight="1" x14ac:dyDescent="0.5">
      <c r="A26" s="90">
        <v>22</v>
      </c>
      <c r="B26" s="91"/>
      <c r="C26" s="95"/>
      <c r="D26" s="96"/>
      <c r="E26" s="97"/>
      <c r="F26" s="88"/>
      <c r="G26" s="89"/>
      <c r="H26" s="89"/>
      <c r="I26" s="89"/>
    </row>
    <row r="27" spans="1:9" ht="19.350000000000001" customHeight="1" x14ac:dyDescent="0.5">
      <c r="A27" s="90">
        <v>23</v>
      </c>
      <c r="B27" s="91"/>
      <c r="C27" s="95"/>
      <c r="D27" s="96"/>
      <c r="E27" s="97"/>
      <c r="F27" s="88"/>
      <c r="G27" s="89"/>
      <c r="H27" s="89"/>
      <c r="I27" s="89"/>
    </row>
    <row r="28" spans="1:9" ht="19.350000000000001" customHeight="1" x14ac:dyDescent="0.5">
      <c r="A28" s="90">
        <v>24</v>
      </c>
      <c r="B28" s="91"/>
      <c r="C28" s="95"/>
      <c r="D28" s="96"/>
      <c r="E28" s="97"/>
      <c r="F28" s="88"/>
      <c r="G28" s="89"/>
      <c r="H28" s="89"/>
      <c r="I28" s="89"/>
    </row>
    <row r="29" spans="1:9" ht="19.350000000000001" customHeight="1" x14ac:dyDescent="0.5">
      <c r="A29" s="90">
        <v>25</v>
      </c>
      <c r="B29" s="91"/>
      <c r="C29" s="95"/>
      <c r="D29" s="96"/>
      <c r="E29" s="97"/>
      <c r="F29" s="88"/>
      <c r="G29" s="89"/>
      <c r="H29" s="89"/>
      <c r="I29" s="89"/>
    </row>
    <row r="30" spans="1:9" ht="19.350000000000001" customHeight="1" x14ac:dyDescent="0.5">
      <c r="A30" s="90">
        <v>26</v>
      </c>
      <c r="B30" s="91"/>
      <c r="C30" s="95"/>
      <c r="D30" s="96"/>
      <c r="E30" s="97"/>
      <c r="F30" s="88"/>
      <c r="G30" s="89"/>
      <c r="H30" s="89"/>
      <c r="I30" s="89"/>
    </row>
    <row r="31" spans="1:9" ht="19.350000000000001" customHeight="1" x14ac:dyDescent="0.5">
      <c r="A31" s="90">
        <v>27</v>
      </c>
      <c r="B31" s="91"/>
      <c r="C31" s="95"/>
      <c r="D31" s="96"/>
      <c r="E31" s="97"/>
      <c r="F31" s="88"/>
      <c r="G31" s="89"/>
      <c r="H31" s="89"/>
      <c r="I31" s="89"/>
    </row>
    <row r="32" spans="1:9" ht="19.350000000000001" customHeight="1" x14ac:dyDescent="0.5">
      <c r="A32" s="90">
        <v>28</v>
      </c>
      <c r="B32" s="91"/>
      <c r="C32" s="95"/>
      <c r="D32" s="96"/>
      <c r="E32" s="97"/>
      <c r="F32" s="88"/>
      <c r="G32" s="89"/>
      <c r="H32" s="89"/>
      <c r="I32" s="89"/>
    </row>
    <row r="33" spans="1:9" ht="19.350000000000001" customHeight="1" x14ac:dyDescent="0.5">
      <c r="A33" s="90">
        <v>29</v>
      </c>
      <c r="B33" s="91"/>
      <c r="C33" s="95"/>
      <c r="D33" s="96"/>
      <c r="E33" s="97"/>
      <c r="F33" s="88"/>
      <c r="G33" s="89"/>
      <c r="H33" s="89"/>
      <c r="I33" s="89"/>
    </row>
    <row r="34" spans="1:9" ht="19.350000000000001" customHeight="1" x14ac:dyDescent="0.5">
      <c r="A34" s="90">
        <v>30</v>
      </c>
      <c r="B34" s="91"/>
      <c r="C34" s="95"/>
      <c r="D34" s="96"/>
      <c r="E34" s="97"/>
      <c r="F34" s="88"/>
      <c r="G34" s="89"/>
      <c r="H34" s="89"/>
      <c r="I34" s="89"/>
    </row>
    <row r="35" spans="1:9" ht="19.350000000000001" customHeight="1" x14ac:dyDescent="0.5">
      <c r="A35" s="90">
        <v>31</v>
      </c>
      <c r="B35" s="91"/>
      <c r="C35" s="95"/>
      <c r="D35" s="96"/>
      <c r="E35" s="97"/>
      <c r="F35" s="88"/>
      <c r="G35" s="89"/>
      <c r="H35" s="89"/>
      <c r="I35" s="89"/>
    </row>
    <row r="36" spans="1:9" ht="19.350000000000001" customHeight="1" x14ac:dyDescent="0.5">
      <c r="A36" s="90">
        <v>32</v>
      </c>
      <c r="B36" s="91"/>
      <c r="C36" s="95"/>
      <c r="D36" s="96"/>
      <c r="E36" s="97"/>
      <c r="F36" s="88"/>
      <c r="G36" s="89"/>
      <c r="H36" s="89"/>
      <c r="I36" s="89"/>
    </row>
    <row r="37" spans="1:9" ht="19.350000000000001" customHeight="1" x14ac:dyDescent="0.5">
      <c r="A37" s="90">
        <v>33</v>
      </c>
      <c r="B37" s="91"/>
      <c r="C37" s="95"/>
      <c r="D37" s="96"/>
      <c r="E37" s="97"/>
      <c r="F37" s="88"/>
      <c r="G37" s="89"/>
      <c r="H37" s="89"/>
      <c r="I37" s="89"/>
    </row>
    <row r="38" spans="1:9" ht="19.350000000000001" customHeight="1" x14ac:dyDescent="0.5">
      <c r="A38" s="90">
        <v>34</v>
      </c>
      <c r="B38" s="91"/>
      <c r="C38" s="95"/>
      <c r="D38" s="96"/>
      <c r="E38" s="97"/>
      <c r="F38" s="88"/>
      <c r="G38" s="89"/>
      <c r="H38" s="89"/>
      <c r="I38" s="89"/>
    </row>
    <row r="39" spans="1:9" ht="19.350000000000001" customHeight="1" x14ac:dyDescent="0.5">
      <c r="A39" s="90">
        <v>35</v>
      </c>
      <c r="B39" s="91"/>
      <c r="C39" s="95"/>
      <c r="D39" s="96"/>
      <c r="E39" s="97"/>
      <c r="F39" s="88"/>
      <c r="G39" s="89"/>
      <c r="H39" s="89"/>
      <c r="I39" s="89"/>
    </row>
    <row r="40" spans="1:9" ht="19.350000000000001" customHeight="1" x14ac:dyDescent="0.5">
      <c r="A40" s="90">
        <v>36</v>
      </c>
      <c r="B40" s="91"/>
      <c r="C40" s="95"/>
      <c r="D40" s="96"/>
      <c r="E40" s="97"/>
      <c r="F40" s="88"/>
      <c r="G40" s="89"/>
      <c r="H40" s="89"/>
      <c r="I40" s="89"/>
    </row>
    <row r="41" spans="1:9" ht="19.350000000000001" customHeight="1" x14ac:dyDescent="0.5">
      <c r="A41" s="90">
        <v>37</v>
      </c>
      <c r="B41" s="91"/>
      <c r="C41" s="95"/>
      <c r="D41" s="96"/>
      <c r="E41" s="97"/>
      <c r="F41" s="88"/>
      <c r="G41" s="89"/>
      <c r="H41" s="89"/>
      <c r="I41" s="89"/>
    </row>
    <row r="42" spans="1:9" ht="19.350000000000001" customHeight="1" x14ac:dyDescent="0.5">
      <c r="A42" s="90">
        <v>38</v>
      </c>
      <c r="B42" s="91"/>
      <c r="C42" s="95"/>
      <c r="D42" s="96"/>
      <c r="E42" s="97"/>
      <c r="F42" s="88"/>
      <c r="G42" s="89"/>
      <c r="H42" s="89"/>
      <c r="I42" s="89"/>
    </row>
    <row r="43" spans="1:9" ht="19.350000000000001" customHeight="1" x14ac:dyDescent="0.5">
      <c r="A43" s="90">
        <v>39</v>
      </c>
      <c r="B43" s="91"/>
      <c r="C43" s="95"/>
      <c r="D43" s="96"/>
      <c r="E43" s="97"/>
      <c r="F43" s="88"/>
      <c r="G43" s="89"/>
      <c r="H43" s="89"/>
      <c r="I43" s="89"/>
    </row>
    <row r="44" spans="1:9" ht="19.350000000000001" customHeight="1" x14ac:dyDescent="0.5">
      <c r="A44" s="90">
        <v>40</v>
      </c>
      <c r="B44" s="91"/>
      <c r="C44" s="95"/>
      <c r="D44" s="96"/>
      <c r="E44" s="97"/>
      <c r="F44" s="88"/>
      <c r="G44" s="89"/>
      <c r="H44" s="89"/>
      <c r="I44" s="89"/>
    </row>
    <row r="45" spans="1:9" ht="19.350000000000001" customHeight="1" x14ac:dyDescent="0.5">
      <c r="A45" s="90">
        <v>41</v>
      </c>
      <c r="B45" s="91"/>
      <c r="C45" s="95"/>
      <c r="D45" s="96"/>
      <c r="E45" s="97"/>
      <c r="F45" s="88"/>
      <c r="G45" s="89"/>
      <c r="H45" s="89"/>
      <c r="I45" s="89"/>
    </row>
    <row r="46" spans="1:9" ht="19.350000000000001" customHeight="1" x14ac:dyDescent="0.5">
      <c r="A46" s="90">
        <v>42</v>
      </c>
      <c r="B46" s="91"/>
      <c r="C46" s="95"/>
      <c r="D46" s="96"/>
      <c r="E46" s="97"/>
      <c r="F46" s="88"/>
      <c r="G46" s="89"/>
      <c r="H46" s="89"/>
      <c r="I46" s="89"/>
    </row>
    <row r="47" spans="1:9" ht="19.350000000000001" customHeight="1" x14ac:dyDescent="0.5">
      <c r="A47" s="90">
        <v>43</v>
      </c>
      <c r="B47" s="91"/>
      <c r="C47" s="95"/>
      <c r="D47" s="96"/>
      <c r="E47" s="97"/>
      <c r="F47" s="88"/>
      <c r="G47" s="89"/>
      <c r="H47" s="89"/>
      <c r="I47" s="89"/>
    </row>
    <row r="48" spans="1:9" ht="19.350000000000001" customHeight="1" x14ac:dyDescent="0.5">
      <c r="A48" s="90">
        <v>44</v>
      </c>
      <c r="B48" s="91"/>
      <c r="C48" s="95"/>
      <c r="D48" s="96"/>
      <c r="E48" s="97"/>
      <c r="F48" s="88"/>
      <c r="G48" s="89"/>
      <c r="H48" s="89"/>
      <c r="I48" s="89"/>
    </row>
    <row r="49" spans="1:9" ht="19.350000000000001" customHeight="1" x14ac:dyDescent="0.5">
      <c r="A49" s="90">
        <v>45</v>
      </c>
      <c r="B49" s="91"/>
      <c r="C49" s="95"/>
      <c r="D49" s="96"/>
      <c r="E49" s="97"/>
      <c r="F49" s="88"/>
      <c r="G49" s="89"/>
      <c r="H49" s="89"/>
      <c r="I49" s="89"/>
    </row>
    <row r="50" spans="1:9" ht="23.25" x14ac:dyDescent="0.5">
      <c r="A50" s="90">
        <v>46</v>
      </c>
      <c r="B50" s="91"/>
      <c r="C50" s="95"/>
      <c r="D50" s="96"/>
      <c r="E50" s="97"/>
      <c r="F50" s="88"/>
      <c r="G50" s="89"/>
      <c r="H50" s="89"/>
      <c r="I50" s="89"/>
    </row>
    <row r="51" spans="1:9" ht="23.25" x14ac:dyDescent="0.5">
      <c r="A51" s="90">
        <v>47</v>
      </c>
      <c r="B51" s="91"/>
      <c r="C51" s="95"/>
      <c r="D51" s="96"/>
      <c r="E51" s="97"/>
      <c r="F51" s="88"/>
      <c r="G51" s="89"/>
      <c r="H51" s="89"/>
      <c r="I51" s="89"/>
    </row>
    <row r="52" spans="1:9" ht="23.25" x14ac:dyDescent="0.5">
      <c r="A52" s="90">
        <v>48</v>
      </c>
      <c r="B52" s="91"/>
      <c r="C52" s="95"/>
      <c r="D52" s="96"/>
      <c r="E52" s="97"/>
      <c r="F52" s="88"/>
      <c r="G52" s="89"/>
      <c r="H52" s="89"/>
      <c r="I52" s="89"/>
    </row>
    <row r="53" spans="1:9" ht="23.25" x14ac:dyDescent="0.5">
      <c r="A53" s="90">
        <v>49</v>
      </c>
      <c r="B53" s="91"/>
      <c r="C53" s="95"/>
      <c r="D53" s="96"/>
      <c r="E53" s="97"/>
      <c r="F53" s="88"/>
      <c r="G53" s="89"/>
      <c r="H53" s="89"/>
      <c r="I53" s="89"/>
    </row>
    <row r="54" spans="1:9" ht="23.25" x14ac:dyDescent="0.5">
      <c r="A54" s="90">
        <v>50</v>
      </c>
      <c r="B54" s="91"/>
      <c r="C54" s="95"/>
      <c r="D54" s="96"/>
      <c r="E54" s="97"/>
      <c r="F54" s="88"/>
      <c r="G54" s="89"/>
      <c r="H54" s="89"/>
      <c r="I54" s="89"/>
    </row>
    <row r="55" spans="1:9" ht="23.25" x14ac:dyDescent="0.5">
      <c r="A55" s="90">
        <v>51</v>
      </c>
      <c r="B55" s="91"/>
      <c r="C55" s="95"/>
      <c r="D55" s="96"/>
      <c r="E55" s="97"/>
      <c r="F55" s="88"/>
      <c r="G55" s="89"/>
      <c r="H55" s="89"/>
      <c r="I55" s="89"/>
    </row>
    <row r="56" spans="1:9" ht="23.25" x14ac:dyDescent="0.5">
      <c r="A56" s="90">
        <v>52</v>
      </c>
      <c r="B56" s="91"/>
      <c r="C56" s="95"/>
      <c r="D56" s="96"/>
      <c r="E56" s="97"/>
      <c r="F56" s="88"/>
      <c r="G56" s="89"/>
      <c r="H56" s="89"/>
      <c r="I56" s="89"/>
    </row>
    <row r="57" spans="1:9" ht="23.25" x14ac:dyDescent="0.5">
      <c r="A57" s="90">
        <v>53</v>
      </c>
      <c r="B57" s="91"/>
      <c r="C57" s="95"/>
      <c r="D57" s="96"/>
      <c r="E57" s="97"/>
      <c r="F57" s="88"/>
      <c r="G57" s="89"/>
      <c r="H57" s="89"/>
      <c r="I57" s="89"/>
    </row>
    <row r="58" spans="1:9" ht="23.25" x14ac:dyDescent="0.5">
      <c r="A58" s="90">
        <v>54</v>
      </c>
      <c r="B58" s="91"/>
      <c r="C58" s="95"/>
      <c r="D58" s="96"/>
      <c r="E58" s="97"/>
      <c r="F58" s="88"/>
      <c r="G58" s="89"/>
      <c r="H58" s="89"/>
      <c r="I58" s="89"/>
    </row>
    <row r="59" spans="1:9" ht="23.25" x14ac:dyDescent="0.5">
      <c r="A59" s="90">
        <v>55</v>
      </c>
      <c r="B59" s="91"/>
      <c r="C59" s="95"/>
      <c r="D59" s="96"/>
      <c r="E59" s="97"/>
      <c r="F59" s="88"/>
      <c r="G59" s="89"/>
      <c r="H59" s="89"/>
      <c r="I59" s="89"/>
    </row>
    <row r="60" spans="1:9" ht="23.25" x14ac:dyDescent="0.5">
      <c r="A60" s="90">
        <v>56</v>
      </c>
      <c r="B60" s="91"/>
      <c r="C60" s="95"/>
      <c r="D60" s="96"/>
      <c r="E60" s="97"/>
      <c r="F60" s="88"/>
      <c r="G60" s="89"/>
      <c r="H60" s="89"/>
      <c r="I60" s="89"/>
    </row>
    <row r="61" spans="1:9" ht="23.25" x14ac:dyDescent="0.5">
      <c r="A61" s="90">
        <v>57</v>
      </c>
      <c r="B61" s="91"/>
      <c r="C61" s="95"/>
      <c r="D61" s="96"/>
      <c r="E61" s="97"/>
      <c r="F61" s="88"/>
      <c r="G61" s="89"/>
      <c r="H61" s="89"/>
      <c r="I61" s="89"/>
    </row>
    <row r="62" spans="1:9" ht="23.25" x14ac:dyDescent="0.5">
      <c r="A62" s="90">
        <v>58</v>
      </c>
      <c r="B62" s="91"/>
      <c r="C62" s="95"/>
      <c r="D62" s="96"/>
      <c r="E62" s="97"/>
      <c r="F62" s="88"/>
      <c r="G62" s="89"/>
      <c r="H62" s="89"/>
      <c r="I62" s="89"/>
    </row>
    <row r="63" spans="1:9" ht="23.25" x14ac:dyDescent="0.5">
      <c r="A63" s="90">
        <v>59</v>
      </c>
      <c r="B63" s="91"/>
      <c r="C63" s="95"/>
      <c r="D63" s="96"/>
      <c r="E63" s="97"/>
      <c r="F63" s="88"/>
      <c r="G63" s="89"/>
      <c r="H63" s="89"/>
      <c r="I63" s="89"/>
    </row>
    <row r="64" spans="1:9" ht="23.25" x14ac:dyDescent="0.5">
      <c r="A64" s="90">
        <v>60</v>
      </c>
      <c r="B64" s="91"/>
      <c r="C64" s="95"/>
      <c r="D64" s="96"/>
      <c r="E64" s="97"/>
      <c r="F64" s="88"/>
      <c r="G64" s="89"/>
      <c r="H64" s="89"/>
      <c r="I64" s="89"/>
    </row>
    <row r="65" spans="1:9" ht="23.25" x14ac:dyDescent="0.5">
      <c r="A65" s="90">
        <v>61</v>
      </c>
      <c r="B65" s="91"/>
      <c r="C65" s="95"/>
      <c r="D65" s="96"/>
      <c r="E65" s="97"/>
      <c r="F65" s="88"/>
      <c r="G65" s="89"/>
      <c r="H65" s="89"/>
      <c r="I65" s="89"/>
    </row>
    <row r="66" spans="1:9" ht="23.25" x14ac:dyDescent="0.5">
      <c r="A66" s="90">
        <v>62</v>
      </c>
      <c r="B66" s="91"/>
      <c r="C66" s="95"/>
      <c r="D66" s="96"/>
      <c r="E66" s="97"/>
      <c r="F66" s="88"/>
      <c r="G66" s="89"/>
      <c r="H66" s="89"/>
      <c r="I66" s="89"/>
    </row>
    <row r="67" spans="1:9" ht="23.25" x14ac:dyDescent="0.5">
      <c r="A67" s="90">
        <v>63</v>
      </c>
      <c r="B67" s="91"/>
      <c r="C67" s="95"/>
      <c r="D67" s="96"/>
      <c r="E67" s="97"/>
      <c r="F67" s="88"/>
      <c r="G67" s="89"/>
      <c r="H67" s="89"/>
      <c r="I67" s="89"/>
    </row>
    <row r="68" spans="1:9" ht="23.25" x14ac:dyDescent="0.5">
      <c r="A68" s="90">
        <v>64</v>
      </c>
      <c r="B68" s="91"/>
      <c r="C68" s="95"/>
      <c r="D68" s="96"/>
      <c r="E68" s="97"/>
      <c r="F68" s="88"/>
      <c r="G68" s="89"/>
      <c r="H68" s="89"/>
      <c r="I68" s="89"/>
    </row>
    <row r="69" spans="1:9" ht="23.25" x14ac:dyDescent="0.5">
      <c r="A69" s="90">
        <v>65</v>
      </c>
      <c r="B69" s="91"/>
      <c r="C69" s="95"/>
      <c r="D69" s="96"/>
      <c r="E69" s="97"/>
      <c r="F69" s="88"/>
      <c r="G69" s="89"/>
      <c r="H69" s="89"/>
      <c r="I69" s="89"/>
    </row>
    <row r="70" spans="1:9" ht="23.25" x14ac:dyDescent="0.5">
      <c r="A70" s="90">
        <v>66</v>
      </c>
      <c r="B70" s="91"/>
      <c r="C70" s="95"/>
      <c r="D70" s="96"/>
      <c r="E70" s="97"/>
      <c r="F70" s="88"/>
      <c r="G70" s="89"/>
      <c r="H70" s="89"/>
      <c r="I70" s="89"/>
    </row>
    <row r="71" spans="1:9" ht="23.25" x14ac:dyDescent="0.5">
      <c r="A71" s="90">
        <v>67</v>
      </c>
      <c r="B71" s="91"/>
      <c r="C71" s="95"/>
      <c r="D71" s="96"/>
      <c r="E71" s="97"/>
      <c r="F71" s="88"/>
      <c r="G71" s="89"/>
      <c r="H71" s="89"/>
      <c r="I71" s="89"/>
    </row>
    <row r="72" spans="1:9" ht="23.25" x14ac:dyDescent="0.5">
      <c r="A72" s="90">
        <v>68</v>
      </c>
      <c r="B72" s="91"/>
      <c r="C72" s="95"/>
      <c r="D72" s="96"/>
      <c r="E72" s="97"/>
      <c r="F72" s="88"/>
      <c r="G72" s="89"/>
      <c r="H72" s="89"/>
      <c r="I72" s="89"/>
    </row>
    <row r="73" spans="1:9" ht="23.25" x14ac:dyDescent="0.5">
      <c r="A73" s="90">
        <v>69</v>
      </c>
      <c r="B73" s="91"/>
      <c r="C73" s="95"/>
      <c r="D73" s="96"/>
      <c r="E73" s="97"/>
      <c r="F73" s="88"/>
      <c r="G73" s="89"/>
      <c r="H73" s="89"/>
      <c r="I73" s="89"/>
    </row>
    <row r="74" spans="1:9" ht="23.25" x14ac:dyDescent="0.5">
      <c r="A74" s="90">
        <v>70</v>
      </c>
      <c r="B74" s="91"/>
      <c r="C74" s="95"/>
      <c r="D74" s="96"/>
      <c r="E74" s="97"/>
      <c r="F74" s="88"/>
      <c r="G74" s="89"/>
      <c r="H74" s="89"/>
      <c r="I74" s="89"/>
    </row>
    <row r="75" spans="1:9" ht="23.25" x14ac:dyDescent="0.5">
      <c r="A75" s="90">
        <v>71</v>
      </c>
      <c r="B75" s="91"/>
      <c r="C75" s="95"/>
      <c r="D75" s="96"/>
      <c r="E75" s="97"/>
      <c r="F75" s="88"/>
      <c r="G75" s="89"/>
      <c r="H75" s="89"/>
      <c r="I75" s="89"/>
    </row>
    <row r="76" spans="1:9" ht="23.25" x14ac:dyDescent="0.5">
      <c r="A76" s="90">
        <v>72</v>
      </c>
      <c r="B76" s="91"/>
      <c r="C76" s="95"/>
      <c r="D76" s="96"/>
      <c r="E76" s="97"/>
      <c r="F76" s="88"/>
      <c r="G76" s="89"/>
      <c r="H76" s="89"/>
      <c r="I76" s="89"/>
    </row>
    <row r="77" spans="1:9" ht="23.25" x14ac:dyDescent="0.5">
      <c r="A77" s="90">
        <v>73</v>
      </c>
      <c r="B77" s="91"/>
      <c r="C77" s="95"/>
      <c r="D77" s="96"/>
      <c r="E77" s="97"/>
      <c r="F77" s="88"/>
      <c r="G77" s="89"/>
      <c r="H77" s="89"/>
      <c r="I77" s="89"/>
    </row>
    <row r="78" spans="1:9" ht="23.25" x14ac:dyDescent="0.5">
      <c r="A78" s="90">
        <v>74</v>
      </c>
      <c r="B78" s="91"/>
      <c r="C78" s="95"/>
      <c r="D78" s="96"/>
      <c r="E78" s="97"/>
      <c r="F78" s="88"/>
      <c r="G78" s="89"/>
      <c r="H78" s="89"/>
      <c r="I78" s="89"/>
    </row>
    <row r="79" spans="1:9" ht="23.25" x14ac:dyDescent="0.5">
      <c r="A79" s="90">
        <v>75</v>
      </c>
      <c r="B79" s="91"/>
      <c r="C79" s="95"/>
      <c r="D79" s="96"/>
      <c r="E79" s="97"/>
      <c r="F79" s="88"/>
      <c r="G79" s="89"/>
      <c r="H79" s="89"/>
      <c r="I79" s="89"/>
    </row>
    <row r="80" spans="1:9" ht="23.25" x14ac:dyDescent="0.5">
      <c r="A80" s="90">
        <v>76</v>
      </c>
      <c r="B80" s="91"/>
      <c r="C80" s="95"/>
      <c r="D80" s="96"/>
      <c r="E80" s="97"/>
      <c r="F80" s="88"/>
      <c r="G80" s="89"/>
      <c r="H80" s="89"/>
      <c r="I80" s="89"/>
    </row>
    <row r="81" spans="1:9" ht="23.25" x14ac:dyDescent="0.5">
      <c r="A81" s="90">
        <v>77</v>
      </c>
      <c r="B81" s="91"/>
      <c r="C81" s="95"/>
      <c r="D81" s="96"/>
      <c r="E81" s="97"/>
      <c r="F81" s="88"/>
      <c r="G81" s="89"/>
      <c r="H81" s="89"/>
      <c r="I81" s="89"/>
    </row>
    <row r="82" spans="1:9" ht="23.25" x14ac:dyDescent="0.5">
      <c r="A82" s="90">
        <v>78</v>
      </c>
      <c r="B82" s="91"/>
      <c r="C82" s="95"/>
      <c r="D82" s="96"/>
      <c r="E82" s="97"/>
      <c r="F82" s="88"/>
      <c r="G82" s="89"/>
      <c r="H82" s="89"/>
      <c r="I82" s="89"/>
    </row>
    <row r="83" spans="1:9" ht="23.25" x14ac:dyDescent="0.5">
      <c r="A83" s="90">
        <v>79</v>
      </c>
      <c r="B83" s="91"/>
      <c r="C83" s="95"/>
      <c r="D83" s="96"/>
      <c r="E83" s="97"/>
      <c r="F83" s="88"/>
      <c r="G83" s="89"/>
      <c r="H83" s="89"/>
      <c r="I83" s="89"/>
    </row>
    <row r="84" spans="1:9" ht="23.25" x14ac:dyDescent="0.5">
      <c r="A84" s="90">
        <v>80</v>
      </c>
      <c r="B84" s="91"/>
      <c r="C84" s="95"/>
      <c r="D84" s="96"/>
      <c r="E84" s="97"/>
      <c r="F84" s="88"/>
      <c r="G84" s="89"/>
      <c r="H84" s="89"/>
      <c r="I84" s="89"/>
    </row>
    <row r="85" spans="1:9" ht="23.25" x14ac:dyDescent="0.5">
      <c r="A85" s="90">
        <v>81</v>
      </c>
      <c r="B85" s="91"/>
      <c r="C85" s="95"/>
      <c r="D85" s="96"/>
      <c r="E85" s="97"/>
      <c r="F85" s="88"/>
      <c r="G85" s="89"/>
      <c r="H85" s="89"/>
      <c r="I85" s="89"/>
    </row>
    <row r="86" spans="1:9" ht="23.25" x14ac:dyDescent="0.5">
      <c r="A86" s="90">
        <v>82</v>
      </c>
      <c r="B86" s="91"/>
      <c r="C86" s="95"/>
      <c r="D86" s="96"/>
      <c r="E86" s="97"/>
      <c r="F86" s="88"/>
      <c r="G86" s="89"/>
      <c r="H86" s="89"/>
      <c r="I86" s="89"/>
    </row>
    <row r="87" spans="1:9" ht="23.25" x14ac:dyDescent="0.5">
      <c r="A87" s="90">
        <v>83</v>
      </c>
      <c r="B87" s="91"/>
      <c r="C87" s="95"/>
      <c r="D87" s="96"/>
      <c r="E87" s="97"/>
      <c r="F87" s="88"/>
      <c r="G87" s="89"/>
      <c r="H87" s="89"/>
      <c r="I87" s="89"/>
    </row>
    <row r="88" spans="1:9" ht="23.25" x14ac:dyDescent="0.5">
      <c r="A88" s="90">
        <v>84</v>
      </c>
      <c r="B88" s="91"/>
      <c r="C88" s="95"/>
      <c r="D88" s="96"/>
      <c r="E88" s="97"/>
      <c r="F88" s="88"/>
      <c r="G88" s="89"/>
      <c r="H88" s="89"/>
      <c r="I88" s="89"/>
    </row>
    <row r="89" spans="1:9" ht="23.25" x14ac:dyDescent="0.5">
      <c r="A89" s="90">
        <v>85</v>
      </c>
      <c r="B89" s="91"/>
      <c r="C89" s="95"/>
      <c r="D89" s="96"/>
      <c r="E89" s="97"/>
      <c r="F89" s="88"/>
      <c r="G89" s="89"/>
      <c r="H89" s="89"/>
      <c r="I89" s="89"/>
    </row>
    <row r="90" spans="1:9" ht="23.25" x14ac:dyDescent="0.5">
      <c r="A90" s="90">
        <v>86</v>
      </c>
      <c r="B90" s="91"/>
      <c r="C90" s="95"/>
      <c r="D90" s="96"/>
      <c r="E90" s="97"/>
      <c r="F90" s="88"/>
      <c r="G90" s="89"/>
      <c r="H90" s="89"/>
      <c r="I90" s="89"/>
    </row>
    <row r="91" spans="1:9" ht="23.25" x14ac:dyDescent="0.5">
      <c r="A91" s="90">
        <v>87</v>
      </c>
      <c r="B91" s="91"/>
      <c r="C91" s="95"/>
      <c r="D91" s="96"/>
      <c r="E91" s="97"/>
      <c r="F91" s="88"/>
      <c r="G91" s="89"/>
      <c r="H91" s="89"/>
      <c r="I91" s="89"/>
    </row>
    <row r="92" spans="1:9" ht="23.25" x14ac:dyDescent="0.5">
      <c r="A92" s="90">
        <v>88</v>
      </c>
      <c r="B92" s="91"/>
      <c r="C92" s="95"/>
      <c r="D92" s="96"/>
      <c r="E92" s="97"/>
      <c r="F92" s="88"/>
      <c r="G92" s="89"/>
      <c r="H92" s="89"/>
      <c r="I92" s="89"/>
    </row>
    <row r="93" spans="1:9" ht="23.25" x14ac:dyDescent="0.5">
      <c r="A93" s="90">
        <v>89</v>
      </c>
      <c r="B93" s="91"/>
      <c r="C93" s="95"/>
      <c r="D93" s="96"/>
      <c r="E93" s="97"/>
      <c r="F93" s="88"/>
      <c r="G93" s="89"/>
      <c r="H93" s="89"/>
      <c r="I93" s="89"/>
    </row>
    <row r="94" spans="1:9" ht="23.25" x14ac:dyDescent="0.5">
      <c r="A94" s="90">
        <v>90</v>
      </c>
      <c r="B94" s="91"/>
      <c r="C94" s="95"/>
      <c r="D94" s="96"/>
      <c r="E94" s="97"/>
      <c r="F94" s="88"/>
      <c r="G94" s="89"/>
      <c r="H94" s="89"/>
      <c r="I94" s="89"/>
    </row>
    <row r="95" spans="1:9" ht="23.25" x14ac:dyDescent="0.5">
      <c r="A95" s="90">
        <v>91</v>
      </c>
      <c r="B95" s="91"/>
      <c r="C95" s="95"/>
      <c r="D95" s="96"/>
      <c r="E95" s="97"/>
      <c r="F95" s="88"/>
      <c r="G95" s="89"/>
      <c r="H95" s="89"/>
      <c r="I95" s="89"/>
    </row>
    <row r="96" spans="1:9" ht="23.25" x14ac:dyDescent="0.5">
      <c r="A96" s="90">
        <v>92</v>
      </c>
      <c r="B96" s="91"/>
      <c r="C96" s="95"/>
      <c r="D96" s="96"/>
      <c r="E96" s="97"/>
      <c r="F96" s="88"/>
      <c r="G96" s="89"/>
      <c r="H96" s="89"/>
      <c r="I96" s="89"/>
    </row>
    <row r="97" spans="1:9" ht="23.25" x14ac:dyDescent="0.5">
      <c r="A97" s="90">
        <v>93</v>
      </c>
      <c r="B97" s="91"/>
      <c r="C97" s="95"/>
      <c r="D97" s="96"/>
      <c r="E97" s="97"/>
      <c r="F97" s="88"/>
      <c r="G97" s="89"/>
      <c r="H97" s="89"/>
      <c r="I97" s="89"/>
    </row>
    <row r="98" spans="1:9" ht="23.25" x14ac:dyDescent="0.5">
      <c r="A98" s="90">
        <v>94</v>
      </c>
      <c r="B98" s="91"/>
      <c r="C98" s="95"/>
      <c r="D98" s="96"/>
      <c r="E98" s="97"/>
      <c r="F98" s="88"/>
      <c r="G98" s="89"/>
      <c r="H98" s="89"/>
      <c r="I98" s="89"/>
    </row>
    <row r="99" spans="1:9" ht="23.25" x14ac:dyDescent="0.5">
      <c r="A99" s="90">
        <v>95</v>
      </c>
      <c r="B99" s="91"/>
      <c r="C99" s="95"/>
      <c r="D99" s="96"/>
      <c r="E99" s="97"/>
      <c r="F99" s="88"/>
      <c r="G99" s="89"/>
      <c r="H99" s="89"/>
      <c r="I99" s="89"/>
    </row>
    <row r="100" spans="1:9" ht="23.25" x14ac:dyDescent="0.5">
      <c r="A100" s="90">
        <v>96</v>
      </c>
      <c r="B100" s="91"/>
      <c r="C100" s="95"/>
      <c r="D100" s="96"/>
      <c r="E100" s="97"/>
      <c r="F100" s="88"/>
      <c r="G100" s="89"/>
      <c r="H100" s="89"/>
      <c r="I100" s="89"/>
    </row>
    <row r="101" spans="1:9" ht="23.25" x14ac:dyDescent="0.5">
      <c r="A101" s="90">
        <v>97</v>
      </c>
      <c r="B101" s="91"/>
      <c r="C101" s="95"/>
      <c r="D101" s="96"/>
      <c r="E101" s="97"/>
      <c r="F101" s="88"/>
      <c r="G101" s="89"/>
      <c r="H101" s="89"/>
      <c r="I101" s="89"/>
    </row>
    <row r="102" spans="1:9" ht="23.25" x14ac:dyDescent="0.5">
      <c r="A102" s="90">
        <v>98</v>
      </c>
      <c r="B102" s="91"/>
      <c r="C102" s="95"/>
      <c r="D102" s="96"/>
      <c r="E102" s="97"/>
      <c r="F102" s="88"/>
      <c r="G102" s="89"/>
      <c r="H102" s="89"/>
      <c r="I102" s="89"/>
    </row>
    <row r="103" spans="1:9" ht="23.25" x14ac:dyDescent="0.5">
      <c r="A103" s="90">
        <v>99</v>
      </c>
      <c r="B103" s="91"/>
      <c r="C103" s="95"/>
      <c r="D103" s="96"/>
      <c r="E103" s="97"/>
      <c r="F103" s="88"/>
      <c r="G103" s="89"/>
      <c r="H103" s="89"/>
      <c r="I103" s="89"/>
    </row>
    <row r="104" spans="1:9" ht="23.25" x14ac:dyDescent="0.5">
      <c r="A104" s="90">
        <v>100</v>
      </c>
      <c r="B104" s="91"/>
      <c r="C104" s="95"/>
      <c r="D104" s="96"/>
      <c r="E104" s="97"/>
      <c r="F104" s="88"/>
      <c r="G104" s="89"/>
      <c r="H104" s="89"/>
      <c r="I104" s="89"/>
    </row>
    <row r="105" spans="1:9" ht="23.25" x14ac:dyDescent="0.5">
      <c r="A105" s="90">
        <v>101</v>
      </c>
      <c r="B105" s="91"/>
      <c r="C105" s="95"/>
      <c r="D105" s="96"/>
      <c r="E105" s="97"/>
      <c r="F105" s="88"/>
      <c r="G105" s="89"/>
      <c r="H105" s="89"/>
      <c r="I105" s="89"/>
    </row>
    <row r="106" spans="1:9" ht="23.25" x14ac:dyDescent="0.5">
      <c r="A106" s="90">
        <v>102</v>
      </c>
      <c r="B106" s="91"/>
      <c r="C106" s="95"/>
      <c r="D106" s="96"/>
      <c r="E106" s="97"/>
      <c r="F106" s="88"/>
      <c r="G106" s="89"/>
      <c r="H106" s="89"/>
      <c r="I106" s="89"/>
    </row>
    <row r="107" spans="1:9" ht="23.25" x14ac:dyDescent="0.5">
      <c r="A107" s="90">
        <v>103</v>
      </c>
      <c r="B107" s="91"/>
      <c r="C107" s="95"/>
      <c r="D107" s="96"/>
      <c r="E107" s="97"/>
      <c r="F107" s="88"/>
      <c r="G107" s="89"/>
      <c r="H107" s="89"/>
      <c r="I107" s="89"/>
    </row>
    <row r="108" spans="1:9" ht="23.25" x14ac:dyDescent="0.5">
      <c r="A108" s="90">
        <v>104</v>
      </c>
      <c r="B108" s="91"/>
      <c r="C108" s="95"/>
      <c r="D108" s="96"/>
      <c r="E108" s="97"/>
      <c r="F108" s="88"/>
      <c r="G108" s="89"/>
      <c r="H108" s="89"/>
      <c r="I108" s="89"/>
    </row>
    <row r="109" spans="1:9" ht="23.25" x14ac:dyDescent="0.5">
      <c r="A109" s="90">
        <v>105</v>
      </c>
      <c r="B109" s="91"/>
      <c r="C109" s="95"/>
      <c r="D109" s="96"/>
      <c r="E109" s="97"/>
      <c r="F109" s="88"/>
      <c r="G109" s="89"/>
      <c r="H109" s="89"/>
      <c r="I109" s="89"/>
    </row>
    <row r="110" spans="1:9" ht="23.25" x14ac:dyDescent="0.5">
      <c r="A110" s="90">
        <v>106</v>
      </c>
      <c r="B110" s="91"/>
      <c r="C110" s="95"/>
      <c r="D110" s="96"/>
      <c r="E110" s="97"/>
      <c r="F110" s="88"/>
      <c r="G110" s="89"/>
      <c r="H110" s="89"/>
      <c r="I110" s="89"/>
    </row>
    <row r="111" spans="1:9" ht="23.25" x14ac:dyDescent="0.5">
      <c r="A111" s="90">
        <v>107</v>
      </c>
      <c r="B111" s="91"/>
      <c r="C111" s="95"/>
      <c r="D111" s="96"/>
      <c r="E111" s="97"/>
      <c r="F111" s="88"/>
      <c r="G111" s="89"/>
      <c r="H111" s="89"/>
      <c r="I111" s="89"/>
    </row>
    <row r="112" spans="1:9" ht="23.25" x14ac:dyDescent="0.5">
      <c r="A112" s="90">
        <v>108</v>
      </c>
      <c r="B112" s="91"/>
      <c r="C112" s="95"/>
      <c r="D112" s="96"/>
      <c r="E112" s="97"/>
      <c r="F112" s="88"/>
      <c r="G112" s="89"/>
      <c r="H112" s="89"/>
      <c r="I112" s="89"/>
    </row>
    <row r="113" spans="1:9" ht="23.25" x14ac:dyDescent="0.5">
      <c r="A113" s="90">
        <v>109</v>
      </c>
      <c r="B113" s="91"/>
      <c r="C113" s="95"/>
      <c r="D113" s="96"/>
      <c r="E113" s="97"/>
      <c r="F113" s="88"/>
      <c r="G113" s="89"/>
      <c r="H113" s="89"/>
      <c r="I113" s="89"/>
    </row>
    <row r="114" spans="1:9" ht="23.25" x14ac:dyDescent="0.5">
      <c r="A114" s="90">
        <v>110</v>
      </c>
      <c r="B114" s="91"/>
      <c r="C114" s="95"/>
      <c r="D114" s="96"/>
      <c r="E114" s="97"/>
      <c r="F114" s="88"/>
      <c r="G114" s="89"/>
      <c r="H114" s="89"/>
      <c r="I114" s="89"/>
    </row>
    <row r="115" spans="1:9" ht="23.25" x14ac:dyDescent="0.5">
      <c r="A115" s="90">
        <v>111</v>
      </c>
      <c r="B115" s="91"/>
      <c r="C115" s="95"/>
      <c r="D115" s="96"/>
      <c r="E115" s="97"/>
      <c r="F115" s="88"/>
      <c r="G115" s="89"/>
      <c r="H115" s="89"/>
      <c r="I115" s="89"/>
    </row>
    <row r="116" spans="1:9" ht="23.25" x14ac:dyDescent="0.5">
      <c r="A116" s="90">
        <v>112</v>
      </c>
      <c r="B116" s="91"/>
      <c r="C116" s="95"/>
      <c r="D116" s="96"/>
      <c r="E116" s="97"/>
      <c r="F116" s="88"/>
      <c r="G116" s="89"/>
      <c r="H116" s="89"/>
      <c r="I116" s="89"/>
    </row>
    <row r="117" spans="1:9" ht="23.25" x14ac:dyDescent="0.5">
      <c r="A117" s="90">
        <v>113</v>
      </c>
      <c r="B117" s="91"/>
      <c r="C117" s="95"/>
      <c r="D117" s="96"/>
      <c r="E117" s="97"/>
      <c r="F117" s="88"/>
      <c r="G117" s="89"/>
      <c r="H117" s="89"/>
      <c r="I117" s="89"/>
    </row>
    <row r="118" spans="1:9" ht="23.25" x14ac:dyDescent="0.5">
      <c r="A118" s="90">
        <v>114</v>
      </c>
      <c r="B118" s="91"/>
      <c r="C118" s="95"/>
      <c r="D118" s="96"/>
      <c r="E118" s="97"/>
      <c r="F118" s="88"/>
      <c r="G118" s="89"/>
      <c r="H118" s="89"/>
      <c r="I118" s="89"/>
    </row>
    <row r="119" spans="1:9" ht="23.25" x14ac:dyDescent="0.5">
      <c r="A119" s="90">
        <v>115</v>
      </c>
      <c r="B119" s="91"/>
      <c r="C119" s="95"/>
      <c r="D119" s="96"/>
      <c r="E119" s="97"/>
      <c r="F119" s="88"/>
      <c r="G119" s="89"/>
      <c r="H119" s="89"/>
      <c r="I119" s="89"/>
    </row>
    <row r="120" spans="1:9" ht="23.25" x14ac:dyDescent="0.5">
      <c r="A120" s="90">
        <v>116</v>
      </c>
      <c r="B120" s="91"/>
      <c r="C120" s="95"/>
      <c r="D120" s="96"/>
      <c r="E120" s="97"/>
      <c r="F120" s="88"/>
      <c r="G120" s="89"/>
      <c r="H120" s="89"/>
      <c r="I120" s="89"/>
    </row>
    <row r="121" spans="1:9" ht="23.25" x14ac:dyDescent="0.5">
      <c r="A121" s="90">
        <v>117</v>
      </c>
      <c r="B121" s="91"/>
      <c r="C121" s="95"/>
      <c r="D121" s="96"/>
      <c r="E121" s="97"/>
      <c r="F121" s="88"/>
      <c r="G121" s="89"/>
      <c r="H121" s="89"/>
      <c r="I121" s="89"/>
    </row>
    <row r="122" spans="1:9" ht="23.25" x14ac:dyDescent="0.5">
      <c r="A122" s="90">
        <v>118</v>
      </c>
      <c r="B122" s="91"/>
      <c r="C122" s="95"/>
      <c r="D122" s="96"/>
      <c r="E122" s="97"/>
      <c r="F122" s="88"/>
      <c r="G122" s="89"/>
      <c r="H122" s="89"/>
      <c r="I122" s="89"/>
    </row>
    <row r="123" spans="1:9" ht="23.25" x14ac:dyDescent="0.5">
      <c r="A123" s="90">
        <v>119</v>
      </c>
      <c r="B123" s="91"/>
      <c r="C123" s="95"/>
      <c r="D123" s="96"/>
      <c r="E123" s="97"/>
      <c r="F123" s="88"/>
      <c r="G123" s="89"/>
      <c r="H123" s="89"/>
      <c r="I123" s="89"/>
    </row>
    <row r="124" spans="1:9" ht="23.25" x14ac:dyDescent="0.5">
      <c r="A124" s="90">
        <v>120</v>
      </c>
      <c r="B124" s="91"/>
      <c r="C124" s="95"/>
      <c r="D124" s="96"/>
      <c r="E124" s="97"/>
      <c r="F124" s="88"/>
      <c r="G124" s="89"/>
      <c r="H124" s="89"/>
      <c r="I124" s="89"/>
    </row>
    <row r="125" spans="1:9" ht="23.25" x14ac:dyDescent="0.5">
      <c r="A125" s="90">
        <v>121</v>
      </c>
      <c r="B125" s="91"/>
      <c r="C125" s="95"/>
      <c r="D125" s="96"/>
      <c r="E125" s="97"/>
      <c r="F125" s="88"/>
      <c r="G125" s="89"/>
      <c r="H125" s="89"/>
      <c r="I125" s="89"/>
    </row>
    <row r="126" spans="1:9" ht="23.25" x14ac:dyDescent="0.5">
      <c r="A126" s="90">
        <v>122</v>
      </c>
      <c r="B126" s="91"/>
      <c r="C126" s="95"/>
      <c r="D126" s="96"/>
      <c r="E126" s="97"/>
      <c r="F126" s="88"/>
      <c r="G126" s="89"/>
      <c r="H126" s="89"/>
      <c r="I126" s="89"/>
    </row>
    <row r="127" spans="1:9" ht="23.25" x14ac:dyDescent="0.5">
      <c r="A127" s="90">
        <v>123</v>
      </c>
      <c r="B127" s="91"/>
      <c r="C127" s="95"/>
      <c r="D127" s="96"/>
      <c r="E127" s="97"/>
      <c r="F127" s="88"/>
      <c r="G127" s="89"/>
      <c r="H127" s="89"/>
      <c r="I127" s="89"/>
    </row>
    <row r="128" spans="1:9" ht="23.25" x14ac:dyDescent="0.5">
      <c r="A128" s="90">
        <v>124</v>
      </c>
      <c r="B128" s="91"/>
      <c r="C128" s="95"/>
      <c r="D128" s="96"/>
      <c r="E128" s="97"/>
      <c r="F128" s="88"/>
      <c r="G128" s="89"/>
      <c r="H128" s="89"/>
      <c r="I128" s="89"/>
    </row>
    <row r="129" spans="1:9" ht="23.25" x14ac:dyDescent="0.5">
      <c r="A129" s="90">
        <v>125</v>
      </c>
      <c r="B129" s="91"/>
      <c r="C129" s="95"/>
      <c r="D129" s="96"/>
      <c r="E129" s="97"/>
      <c r="F129" s="88"/>
      <c r="G129" s="89"/>
      <c r="H129" s="89"/>
      <c r="I129" s="89"/>
    </row>
    <row r="130" spans="1:9" ht="23.25" x14ac:dyDescent="0.5">
      <c r="A130" s="90">
        <v>126</v>
      </c>
      <c r="B130" s="91"/>
      <c r="C130" s="95"/>
      <c r="D130" s="96"/>
      <c r="E130" s="97"/>
      <c r="F130" s="88"/>
      <c r="G130" s="89"/>
      <c r="H130" s="89"/>
      <c r="I130" s="89"/>
    </row>
    <row r="131" spans="1:9" ht="23.25" x14ac:dyDescent="0.5">
      <c r="A131" s="90">
        <v>127</v>
      </c>
      <c r="B131" s="91"/>
      <c r="C131" s="95"/>
      <c r="D131" s="96"/>
      <c r="E131" s="97"/>
      <c r="F131" s="88"/>
      <c r="G131" s="89"/>
      <c r="H131" s="89"/>
      <c r="I131" s="89"/>
    </row>
    <row r="132" spans="1:9" ht="23.25" x14ac:dyDescent="0.5">
      <c r="A132" s="90">
        <v>128</v>
      </c>
      <c r="B132" s="91"/>
      <c r="C132" s="95"/>
      <c r="D132" s="96"/>
      <c r="E132" s="97"/>
      <c r="F132" s="88"/>
      <c r="G132" s="89"/>
      <c r="H132" s="89"/>
      <c r="I132" s="89"/>
    </row>
    <row r="133" spans="1:9" ht="23.25" x14ac:dyDescent="0.5">
      <c r="A133" s="90">
        <v>129</v>
      </c>
      <c r="B133" s="91"/>
      <c r="C133" s="95"/>
      <c r="D133" s="96"/>
      <c r="E133" s="97"/>
      <c r="F133" s="88"/>
      <c r="G133" s="89"/>
      <c r="H133" s="89"/>
      <c r="I133" s="89"/>
    </row>
    <row r="134" spans="1:9" ht="23.25" x14ac:dyDescent="0.5">
      <c r="A134" s="90">
        <v>130</v>
      </c>
      <c r="B134" s="91"/>
      <c r="C134" s="95"/>
      <c r="D134" s="96"/>
      <c r="E134" s="97"/>
      <c r="F134" s="88"/>
      <c r="G134" s="89"/>
      <c r="H134" s="89"/>
      <c r="I134" s="89"/>
    </row>
    <row r="135" spans="1:9" ht="23.25" x14ac:dyDescent="0.5">
      <c r="A135" s="90">
        <v>131</v>
      </c>
      <c r="B135" s="91"/>
      <c r="C135" s="95"/>
      <c r="D135" s="96"/>
      <c r="E135" s="97"/>
      <c r="F135" s="88"/>
      <c r="G135" s="89"/>
      <c r="H135" s="89"/>
      <c r="I135" s="89"/>
    </row>
    <row r="136" spans="1:9" ht="23.25" x14ac:dyDescent="0.5">
      <c r="A136" s="90">
        <v>132</v>
      </c>
      <c r="B136" s="91"/>
      <c r="C136" s="95"/>
      <c r="D136" s="96"/>
      <c r="E136" s="97"/>
      <c r="F136" s="88"/>
      <c r="G136" s="89"/>
      <c r="H136" s="89"/>
      <c r="I136" s="89"/>
    </row>
    <row r="137" spans="1:9" ht="23.25" x14ac:dyDescent="0.5">
      <c r="A137" s="90">
        <v>133</v>
      </c>
      <c r="B137" s="91"/>
      <c r="C137" s="95"/>
      <c r="D137" s="96"/>
      <c r="E137" s="97"/>
      <c r="F137" s="88"/>
      <c r="G137" s="89"/>
      <c r="H137" s="89"/>
      <c r="I137" s="89"/>
    </row>
    <row r="138" spans="1:9" ht="23.25" x14ac:dyDescent="0.5">
      <c r="A138" s="90">
        <v>134</v>
      </c>
      <c r="B138" s="91"/>
      <c r="C138" s="95"/>
      <c r="D138" s="96"/>
      <c r="E138" s="97"/>
      <c r="F138" s="88"/>
      <c r="G138" s="89"/>
      <c r="H138" s="89"/>
      <c r="I138" s="89"/>
    </row>
    <row r="139" spans="1:9" ht="23.25" x14ac:dyDescent="0.5">
      <c r="A139" s="90">
        <v>135</v>
      </c>
      <c r="B139" s="91"/>
      <c r="C139" s="95"/>
      <c r="D139" s="96"/>
      <c r="E139" s="97"/>
      <c r="F139" s="88"/>
      <c r="G139" s="89"/>
      <c r="H139" s="89"/>
      <c r="I139" s="89"/>
    </row>
    <row r="140" spans="1:9" ht="23.25" x14ac:dyDescent="0.5">
      <c r="A140" s="90">
        <v>136</v>
      </c>
      <c r="B140" s="91"/>
      <c r="C140" s="95"/>
      <c r="D140" s="96"/>
      <c r="E140" s="97"/>
      <c r="F140" s="88"/>
      <c r="G140" s="89"/>
      <c r="H140" s="89"/>
      <c r="I140" s="89"/>
    </row>
    <row r="141" spans="1:9" ht="23.25" x14ac:dyDescent="0.5">
      <c r="A141" s="90">
        <v>137</v>
      </c>
      <c r="B141" s="91"/>
      <c r="C141" s="95"/>
      <c r="D141" s="96"/>
      <c r="E141" s="97"/>
      <c r="F141" s="88"/>
      <c r="G141" s="89"/>
      <c r="H141" s="89"/>
      <c r="I141" s="89"/>
    </row>
    <row r="142" spans="1:9" ht="23.25" x14ac:dyDescent="0.5">
      <c r="A142" s="90">
        <v>138</v>
      </c>
      <c r="B142" s="91"/>
      <c r="C142" s="95"/>
      <c r="D142" s="96"/>
      <c r="E142" s="97"/>
      <c r="F142" s="88"/>
      <c r="G142" s="89"/>
      <c r="H142" s="89"/>
      <c r="I142" s="89"/>
    </row>
    <row r="143" spans="1:9" ht="23.25" x14ac:dyDescent="0.5">
      <c r="A143" s="90">
        <v>139</v>
      </c>
      <c r="B143" s="91"/>
      <c r="C143" s="95"/>
      <c r="D143" s="96"/>
      <c r="E143" s="97"/>
      <c r="F143" s="88"/>
      <c r="G143" s="89"/>
      <c r="H143" s="89"/>
      <c r="I143" s="89"/>
    </row>
    <row r="144" spans="1:9" ht="23.25" x14ac:dyDescent="0.5">
      <c r="A144" s="90">
        <v>140</v>
      </c>
      <c r="B144" s="91"/>
      <c r="C144" s="95"/>
      <c r="D144" s="96"/>
      <c r="E144" s="97"/>
      <c r="F144" s="88"/>
      <c r="G144" s="89"/>
      <c r="H144" s="89"/>
      <c r="I144" s="89"/>
    </row>
    <row r="145" spans="1:9" ht="23.25" x14ac:dyDescent="0.5">
      <c r="A145" s="90">
        <v>141</v>
      </c>
      <c r="B145" s="91"/>
      <c r="C145" s="95"/>
      <c r="D145" s="96"/>
      <c r="E145" s="97"/>
      <c r="F145" s="88"/>
      <c r="G145" s="89"/>
      <c r="H145" s="89"/>
      <c r="I145" s="89"/>
    </row>
    <row r="146" spans="1:9" ht="23.25" x14ac:dyDescent="0.5">
      <c r="A146" s="90">
        <v>142</v>
      </c>
      <c r="B146" s="91"/>
      <c r="C146" s="95"/>
      <c r="D146" s="96"/>
      <c r="E146" s="97"/>
      <c r="F146" s="88"/>
      <c r="G146" s="89"/>
      <c r="H146" s="89"/>
      <c r="I146" s="89"/>
    </row>
    <row r="147" spans="1:9" ht="23.25" x14ac:dyDescent="0.5">
      <c r="A147" s="90">
        <v>143</v>
      </c>
      <c r="B147" s="91"/>
      <c r="C147" s="95"/>
      <c r="D147" s="96"/>
      <c r="E147" s="97"/>
      <c r="F147" s="88"/>
      <c r="G147" s="89"/>
      <c r="H147" s="89"/>
      <c r="I147" s="89"/>
    </row>
    <row r="148" spans="1:9" ht="23.25" x14ac:dyDescent="0.5">
      <c r="A148" s="90">
        <v>144</v>
      </c>
      <c r="B148" s="91"/>
      <c r="C148" s="95"/>
      <c r="D148" s="96"/>
      <c r="E148" s="97"/>
      <c r="F148" s="88"/>
      <c r="G148" s="89"/>
      <c r="H148" s="89"/>
      <c r="I148" s="89"/>
    </row>
    <row r="149" spans="1:9" ht="23.25" x14ac:dyDescent="0.5">
      <c r="A149" s="90">
        <v>145</v>
      </c>
      <c r="B149" s="91"/>
      <c r="C149" s="95"/>
      <c r="D149" s="96"/>
      <c r="E149" s="97"/>
      <c r="F149" s="88"/>
      <c r="G149" s="89"/>
      <c r="H149" s="89"/>
      <c r="I149" s="89"/>
    </row>
    <row r="150" spans="1:9" ht="23.25" x14ac:dyDescent="0.5">
      <c r="A150" s="90">
        <v>146</v>
      </c>
      <c r="B150" s="91"/>
      <c r="C150" s="95"/>
      <c r="D150" s="96"/>
      <c r="E150" s="97"/>
      <c r="F150" s="88"/>
      <c r="G150" s="89"/>
      <c r="H150" s="89"/>
      <c r="I150" s="89"/>
    </row>
    <row r="151" spans="1:9" ht="23.25" x14ac:dyDescent="0.5">
      <c r="A151" s="90">
        <v>147</v>
      </c>
      <c r="B151" s="91"/>
      <c r="C151" s="95"/>
      <c r="D151" s="96"/>
      <c r="E151" s="97"/>
      <c r="F151" s="88"/>
      <c r="G151" s="89"/>
      <c r="H151" s="89"/>
      <c r="I151" s="89"/>
    </row>
    <row r="152" spans="1:9" ht="23.25" x14ac:dyDescent="0.5">
      <c r="A152" s="90">
        <v>148</v>
      </c>
      <c r="B152" s="91"/>
      <c r="C152" s="95"/>
      <c r="D152" s="96"/>
      <c r="E152" s="97"/>
      <c r="F152" s="88"/>
      <c r="G152" s="89"/>
      <c r="H152" s="89"/>
      <c r="I152" s="89"/>
    </row>
    <row r="153" spans="1:9" ht="23.25" x14ac:dyDescent="0.5">
      <c r="A153" s="90">
        <v>149</v>
      </c>
      <c r="B153" s="91"/>
      <c r="C153" s="95"/>
      <c r="D153" s="96"/>
      <c r="E153" s="97"/>
      <c r="F153" s="88"/>
      <c r="G153" s="89"/>
      <c r="H153" s="89"/>
      <c r="I153" s="89"/>
    </row>
    <row r="154" spans="1:9" ht="23.25" x14ac:dyDescent="0.5">
      <c r="A154" s="90">
        <v>150</v>
      </c>
      <c r="B154" s="91"/>
      <c r="C154" s="95"/>
      <c r="D154" s="96"/>
      <c r="E154" s="97"/>
      <c r="F154" s="88"/>
      <c r="G154" s="89"/>
      <c r="H154" s="89"/>
      <c r="I154" s="89"/>
    </row>
    <row r="155" spans="1:9" ht="23.25" x14ac:dyDescent="0.5">
      <c r="A155" s="90">
        <v>151</v>
      </c>
      <c r="B155" s="91"/>
      <c r="C155" s="95"/>
      <c r="D155" s="96"/>
      <c r="E155" s="97"/>
      <c r="F155" s="88"/>
      <c r="G155" s="89"/>
      <c r="H155" s="89"/>
      <c r="I155" s="89"/>
    </row>
    <row r="156" spans="1:9" ht="23.25" x14ac:dyDescent="0.5">
      <c r="A156" s="90">
        <v>152</v>
      </c>
      <c r="B156" s="91"/>
      <c r="C156" s="95"/>
      <c r="D156" s="96"/>
      <c r="E156" s="97"/>
      <c r="F156" s="88"/>
      <c r="G156" s="89"/>
      <c r="H156" s="89"/>
      <c r="I156" s="89"/>
    </row>
    <row r="157" spans="1:9" ht="23.25" x14ac:dyDescent="0.5">
      <c r="A157" s="90">
        <v>153</v>
      </c>
      <c r="B157" s="91"/>
      <c r="C157" s="95"/>
      <c r="D157" s="96"/>
      <c r="E157" s="97"/>
      <c r="F157" s="88"/>
      <c r="G157" s="89"/>
      <c r="H157" s="89"/>
      <c r="I157" s="89"/>
    </row>
    <row r="158" spans="1:9" ht="23.25" x14ac:dyDescent="0.5">
      <c r="A158" s="90">
        <v>154</v>
      </c>
      <c r="B158" s="91"/>
      <c r="C158" s="95"/>
      <c r="D158" s="96"/>
      <c r="E158" s="97"/>
      <c r="F158" s="88"/>
      <c r="G158" s="89"/>
      <c r="H158" s="89"/>
      <c r="I158" s="89"/>
    </row>
    <row r="159" spans="1:9" ht="23.25" x14ac:dyDescent="0.5">
      <c r="A159" s="90">
        <v>155</v>
      </c>
      <c r="B159" s="91"/>
      <c r="C159" s="95"/>
      <c r="D159" s="96"/>
      <c r="E159" s="97"/>
      <c r="F159" s="88"/>
      <c r="G159" s="89"/>
      <c r="H159" s="89"/>
      <c r="I159" s="89"/>
    </row>
    <row r="160" spans="1:9" ht="23.25" x14ac:dyDescent="0.5">
      <c r="A160" s="90">
        <v>156</v>
      </c>
      <c r="B160" s="91"/>
      <c r="C160" s="95"/>
      <c r="D160" s="96"/>
      <c r="E160" s="97"/>
      <c r="F160" s="88"/>
      <c r="G160" s="89"/>
      <c r="H160" s="89"/>
      <c r="I160" s="89"/>
    </row>
    <row r="161" spans="1:9" ht="23.25" x14ac:dyDescent="0.5">
      <c r="A161" s="90">
        <v>157</v>
      </c>
      <c r="B161" s="91"/>
      <c r="C161" s="95"/>
      <c r="D161" s="96"/>
      <c r="E161" s="97"/>
      <c r="F161" s="88"/>
      <c r="G161" s="89"/>
      <c r="H161" s="89"/>
      <c r="I161" s="89"/>
    </row>
    <row r="162" spans="1:9" ht="23.25" x14ac:dyDescent="0.5">
      <c r="A162" s="90">
        <v>158</v>
      </c>
      <c r="B162" s="91"/>
      <c r="C162" s="95"/>
      <c r="D162" s="96"/>
      <c r="E162" s="97"/>
      <c r="F162" s="88"/>
      <c r="G162" s="89"/>
      <c r="H162" s="89"/>
      <c r="I162" s="89"/>
    </row>
    <row r="163" spans="1:9" ht="23.25" x14ac:dyDescent="0.5">
      <c r="A163" s="90">
        <v>159</v>
      </c>
      <c r="B163" s="91"/>
      <c r="C163" s="95"/>
      <c r="D163" s="96"/>
      <c r="E163" s="97"/>
      <c r="F163" s="88"/>
      <c r="G163" s="89"/>
      <c r="H163" s="89"/>
      <c r="I163" s="89"/>
    </row>
    <row r="164" spans="1:9" ht="23.25" x14ac:dyDescent="0.5">
      <c r="A164" s="90">
        <v>160</v>
      </c>
      <c r="B164" s="91"/>
      <c r="C164" s="95"/>
      <c r="D164" s="96"/>
      <c r="E164" s="97"/>
      <c r="F164" s="88"/>
      <c r="G164" s="89"/>
      <c r="H164" s="89"/>
      <c r="I164" s="89"/>
    </row>
  </sheetData>
  <mergeCells count="4">
    <mergeCell ref="A1:I1"/>
    <mergeCell ref="C4:E4"/>
    <mergeCell ref="A2:I2"/>
    <mergeCell ref="A3:I3"/>
  </mergeCells>
  <pageMargins left="0.9055118110236221" right="0.70866141732283472" top="0.74803149606299213" bottom="0.74803149606299213" header="0.31496062992125984" footer="0.31496062992125984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K163"/>
  <sheetViews>
    <sheetView zoomScale="167" zoomScaleNormal="100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AF22" sqref="AF22"/>
    </sheetView>
  </sheetViews>
  <sheetFormatPr defaultColWidth="9.140625" defaultRowHeight="21.95" customHeight="1" x14ac:dyDescent="0.5"/>
  <cols>
    <col min="1" max="1" width="3.140625" style="30" customWidth="1"/>
    <col min="2" max="2" width="5.85546875" style="30" customWidth="1"/>
    <col min="3" max="3" width="11.140625" style="30" customWidth="1"/>
    <col min="4" max="4" width="7.5703125" style="31" customWidth="1"/>
    <col min="5" max="5" width="14.5703125" style="31" customWidth="1"/>
    <col min="6" max="6" width="16" style="31" customWidth="1"/>
    <col min="7" max="7" width="4" style="103" customWidth="1"/>
    <col min="8" max="32" width="2.85546875" style="30" customWidth="1"/>
    <col min="33" max="37" width="3.140625" style="103" customWidth="1"/>
    <col min="38" max="16384" width="9.140625" style="30"/>
  </cols>
  <sheetData>
    <row r="1" spans="1:37" s="55" customFormat="1" ht="21.95" customHeight="1" x14ac:dyDescent="0.5">
      <c r="A1" s="143" t="s">
        <v>0</v>
      </c>
      <c r="B1" s="143"/>
      <c r="C1" s="143"/>
      <c r="D1" s="143"/>
      <c r="E1" s="143"/>
      <c r="F1" s="143"/>
      <c r="G1" s="143"/>
      <c r="H1" s="143" t="s">
        <v>47</v>
      </c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1" t="s">
        <v>1</v>
      </c>
      <c r="AH1" s="141" t="s">
        <v>2</v>
      </c>
      <c r="AI1" s="141" t="s">
        <v>3</v>
      </c>
      <c r="AJ1" s="141" t="s">
        <v>4</v>
      </c>
      <c r="AK1" s="141" t="s">
        <v>5</v>
      </c>
    </row>
    <row r="2" spans="1:37" s="55" customFormat="1" ht="21.95" customHeight="1" x14ac:dyDescent="0.5">
      <c r="A2" s="142" t="s">
        <v>264</v>
      </c>
      <c r="B2" s="142"/>
      <c r="C2" s="142"/>
      <c r="D2" s="142"/>
      <c r="E2" s="142"/>
      <c r="F2" s="142"/>
      <c r="G2" s="142"/>
      <c r="H2" s="143" t="s">
        <v>98</v>
      </c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1"/>
      <c r="AH2" s="141"/>
      <c r="AI2" s="141"/>
      <c r="AJ2" s="141"/>
      <c r="AK2" s="141"/>
    </row>
    <row r="3" spans="1:37" s="55" customFormat="1" ht="21.95" customHeight="1" x14ac:dyDescent="0.5">
      <c r="A3" s="64" t="s">
        <v>6</v>
      </c>
      <c r="B3" s="64" t="s">
        <v>7</v>
      </c>
      <c r="C3" s="64" t="s">
        <v>8</v>
      </c>
      <c r="D3" s="144" t="s">
        <v>9</v>
      </c>
      <c r="E3" s="145"/>
      <c r="F3" s="146"/>
      <c r="G3" s="101" t="s">
        <v>10</v>
      </c>
      <c r="H3" s="64">
        <v>1</v>
      </c>
      <c r="I3" s="64">
        <v>2</v>
      </c>
      <c r="J3" s="64">
        <v>3</v>
      </c>
      <c r="K3" s="64">
        <v>4</v>
      </c>
      <c r="L3" s="64">
        <v>5</v>
      </c>
      <c r="M3" s="64">
        <v>6</v>
      </c>
      <c r="N3" s="82">
        <v>7</v>
      </c>
      <c r="O3" s="64">
        <v>8</v>
      </c>
      <c r="P3" s="64">
        <v>9</v>
      </c>
      <c r="Q3" s="64">
        <v>10</v>
      </c>
      <c r="R3" s="82">
        <v>11</v>
      </c>
      <c r="S3" s="64">
        <v>12</v>
      </c>
      <c r="T3" s="64">
        <v>13</v>
      </c>
      <c r="U3" s="82">
        <v>14</v>
      </c>
      <c r="V3" s="64">
        <v>15</v>
      </c>
      <c r="W3" s="64">
        <v>16</v>
      </c>
      <c r="X3" s="64">
        <v>17</v>
      </c>
      <c r="Y3" s="64">
        <v>18</v>
      </c>
      <c r="Z3" s="64">
        <v>19</v>
      </c>
      <c r="AA3" s="64">
        <v>20</v>
      </c>
      <c r="AB3" s="82">
        <v>21</v>
      </c>
      <c r="AC3" s="64">
        <v>22</v>
      </c>
      <c r="AD3" s="64">
        <v>23</v>
      </c>
      <c r="AE3" s="64">
        <v>24</v>
      </c>
      <c r="AF3" s="82">
        <v>25</v>
      </c>
      <c r="AG3" s="141"/>
      <c r="AH3" s="141"/>
      <c r="AI3" s="141"/>
      <c r="AJ3" s="141"/>
      <c r="AK3" s="141"/>
    </row>
    <row r="4" spans="1:37" ht="19.350000000000001" customHeight="1" x14ac:dyDescent="0.5">
      <c r="A4" s="46" t="s">
        <v>11</v>
      </c>
      <c r="B4" s="78"/>
      <c r="C4" s="79"/>
      <c r="D4" s="127" t="s">
        <v>228</v>
      </c>
      <c r="E4" s="127" t="s">
        <v>229</v>
      </c>
      <c r="F4" s="128" t="s">
        <v>230</v>
      </c>
      <c r="G4" s="102" t="str">
        <f t="shared" ref="G4:G12" si="0">IF(D4="เด็กชาย","ชาย","หญิง")</f>
        <v>ชาย</v>
      </c>
      <c r="H4" s="83">
        <v>1</v>
      </c>
      <c r="I4" s="83">
        <v>0</v>
      </c>
      <c r="J4" s="83">
        <v>1</v>
      </c>
      <c r="K4" s="83">
        <v>2</v>
      </c>
      <c r="L4" s="83">
        <v>1</v>
      </c>
      <c r="M4" s="83">
        <v>0</v>
      </c>
      <c r="N4" s="83">
        <v>0</v>
      </c>
      <c r="O4" s="83">
        <v>1</v>
      </c>
      <c r="P4" s="83">
        <v>0</v>
      </c>
      <c r="Q4" s="83">
        <v>1</v>
      </c>
      <c r="R4" s="83">
        <v>0</v>
      </c>
      <c r="S4" s="83">
        <v>1</v>
      </c>
      <c r="T4" s="83">
        <v>2</v>
      </c>
      <c r="U4" s="83">
        <v>0</v>
      </c>
      <c r="V4" s="83">
        <v>1</v>
      </c>
      <c r="W4" s="83">
        <v>0</v>
      </c>
      <c r="X4" s="83">
        <v>1</v>
      </c>
      <c r="Y4" s="83">
        <v>1</v>
      </c>
      <c r="Z4" s="83">
        <v>2</v>
      </c>
      <c r="AA4" s="83">
        <v>0</v>
      </c>
      <c r="AB4" s="83">
        <v>0</v>
      </c>
      <c r="AC4" s="83">
        <v>1</v>
      </c>
      <c r="AD4" s="83">
        <v>2</v>
      </c>
      <c r="AE4" s="83">
        <v>0</v>
      </c>
      <c r="AF4" s="83">
        <v>1</v>
      </c>
      <c r="AG4" s="104">
        <f>IF(J4="","",IF(O4="","",IF(T4="","",IF(W4="","",IF(AE4="","",(IF(J4=0,0,IF(J4=1,1,IF(J4=2,2)))+IF(O4=0,0,IF(O4=1,1,IF(O4=2,2)))+IF(T4=0,0,IF(T4=1,1,IF(T4=2,2)))+IF(W4=0,0,IF(W4=1,1,IF(W4=2,2)))+IF(AE4=0,0,IF(AE4=1,1,IF(AE4=2,2)))))))))</f>
        <v>4</v>
      </c>
      <c r="AH4" s="104">
        <f>IF(L4="","",IF(N4="","",IF(S4="","",IF(Y4="","",IF(AC4="","",(IF(L4=0,"0",IF(L4=1,"1",IF(L4=2,"2")))+IF(N4=0,"2",IF(N4=1,"1",IF(N4=2,"0")))+IF(S4=0,"0",IF(S4=1,"1",IF(S4=2,"2")))+IF(Y4=0,"0",IF(Y4=1,"1",IF(Y4=2,"2")))+IF(AC4=0,"0",IF(AC4=1,"1",IF(AC4=2,"2")))))))))</f>
        <v>6</v>
      </c>
      <c r="AI4" s="104">
        <f>IF(I4="","",IF(Q4="","",IF(V4="","",IF(AB4="","",IF(AF4="","",(IF(I4=0,"0",IF(I4=1,"1",IF(I4=2,"2")))+IF(Q4=0,"0",IF(Q4=1,"1",IF(Q4=2,"2")))+IF(V4=0,"0",IF(V4=1,"1",IF(V4=2,"2")))+IF(AB4=0,"2",IF(AB4=1,"1",IF(AB4=2,"0")))+IF(AF4=0,"2",IF(AF4=1,"1",IF(AF4=2,"0")))))))))</f>
        <v>5</v>
      </c>
      <c r="AJ4" s="104">
        <f>IF(M4="","",IF(R4="","",IF(U4="","",IF(Z4="","",IF(AD4="","",(IF(M4=0,"0",IF(M4=1,"1",IF(M4=2,"2")))+IF(R4=0,"2",IF(R4=1,"1",IF(R4=2,"0")))+IF(U4=0,"2",IF(U4=1,"1",IF(U4=2,"0")))+IF(Z4=0,"0",IF(Z4=1,"1",IF(Z4=2,"2")))+IF(AD4=0,"0",IF(AD4=1,"1",IF(AD4=2,"2")))))))))</f>
        <v>8</v>
      </c>
      <c r="AK4" s="104">
        <f>IF(H4="","",IF(K4="","",IF(P4="","",IF(X4="","",IF(AA4="","",(IF(H4=0,"0",IF(H4=1,"1",IF(H4=2,"2")))+IF(K4=0,"0",IF(K4=1,"1",IF(K4=2,"2")))+IF(P4=0,"0",IF(P4=1,"1",IF(P4=2,"2")))+IF(X4=0,"0",IF(X4=1,"1",IF(X4=2,"2")))+IF(AA4=0,"0",IF(AA4=1,"1",IF(AA4=2,"2")))))))))</f>
        <v>4</v>
      </c>
    </row>
    <row r="5" spans="1:37" ht="19.350000000000001" customHeight="1" x14ac:dyDescent="0.5">
      <c r="A5" s="46" t="s">
        <v>12</v>
      </c>
      <c r="B5" s="78"/>
      <c r="C5" s="79"/>
      <c r="D5" s="127" t="s">
        <v>228</v>
      </c>
      <c r="E5" s="129" t="s">
        <v>231</v>
      </c>
      <c r="F5" s="128" t="s">
        <v>232</v>
      </c>
      <c r="G5" s="102" t="str">
        <f t="shared" si="0"/>
        <v>ชาย</v>
      </c>
      <c r="H5" s="83">
        <v>1</v>
      </c>
      <c r="I5" s="83">
        <v>1</v>
      </c>
      <c r="J5" s="83">
        <v>2</v>
      </c>
      <c r="K5" s="83">
        <v>0</v>
      </c>
      <c r="L5" s="83">
        <v>1</v>
      </c>
      <c r="M5" s="83">
        <v>0</v>
      </c>
      <c r="N5" s="83">
        <v>1</v>
      </c>
      <c r="O5" s="83">
        <v>0</v>
      </c>
      <c r="P5" s="83">
        <v>1</v>
      </c>
      <c r="Q5" s="83">
        <v>0</v>
      </c>
      <c r="R5" s="83">
        <v>2</v>
      </c>
      <c r="S5" s="83">
        <v>0</v>
      </c>
      <c r="T5" s="83">
        <v>1</v>
      </c>
      <c r="U5" s="83">
        <v>0</v>
      </c>
      <c r="V5" s="83">
        <v>1</v>
      </c>
      <c r="W5" s="83">
        <v>0</v>
      </c>
      <c r="X5" s="83">
        <v>1</v>
      </c>
      <c r="Y5" s="83">
        <v>2</v>
      </c>
      <c r="Z5" s="83">
        <v>0</v>
      </c>
      <c r="AA5" s="83">
        <v>1</v>
      </c>
      <c r="AB5" s="83">
        <v>0</v>
      </c>
      <c r="AC5" s="83">
        <v>1</v>
      </c>
      <c r="AD5" s="83">
        <v>0</v>
      </c>
      <c r="AE5" s="83">
        <v>1</v>
      </c>
      <c r="AF5" s="83">
        <v>0</v>
      </c>
      <c r="AG5" s="104">
        <f t="shared" ref="AG5:AG14" si="1">IF(J5="","",IF(O5="","",IF(T5="","",IF(W5="","",IF(AE5="","",(IF(J5=0,0,IF(J5=1,1,IF(J5=2,2)))+IF(O5=0,0,IF(O5=1,1,IF(O5=2,2)))+IF(T5=0,0,IF(T5=1,1,IF(T5=2,2)))+IF(W5=0,0,IF(W5=1,1,IF(W5=2,2)))+IF(AE5=0,0,IF(AE5=1,1,IF(AE5=2,2)))))))))</f>
        <v>4</v>
      </c>
      <c r="AH5" s="104">
        <f t="shared" ref="AH5:AH14" si="2">IF(L5="","",IF(N5="","",IF(S5="","",IF(Y5="","",IF(AC5="","",(IF(L5=0,"0",IF(L5=1,"1",IF(L5=2,"2")))+IF(N5=0,"2",IF(N5=1,"1",IF(N5=2,"0")))+IF(S5=0,"0",IF(S5=1,"1",IF(S5=2,"2")))+IF(Y5=0,"0",IF(Y5=1,"1",IF(Y5=2,"2")))+IF(AC5=0,"0",IF(AC5=1,"1",IF(AC5=2,"2")))))))))</f>
        <v>5</v>
      </c>
      <c r="AI5" s="104">
        <f t="shared" ref="AI5:AI14" si="3">IF(I5="","",IF(Q5="","",IF(V5="","",IF(AB5="","",IF(AF5="","",(IF(I5=0,"0",IF(I5=1,"1",IF(I5=2,"2")))+IF(Q5=0,"0",IF(Q5=1,"1",IF(Q5=2,"2")))+IF(V5=0,"0",IF(V5=1,"1",IF(V5=2,"2")))+IF(AB5=0,"2",IF(AB5=1,"1",IF(AB5=2,"0")))+IF(AF5=0,"2",IF(AF5=1,"1",IF(AF5=2,"0")))))))))</f>
        <v>6</v>
      </c>
      <c r="AJ5" s="104">
        <f t="shared" ref="AJ5:AJ14" si="4">IF(M5="","",IF(R5="","",IF(U5="","",IF(Z5="","",IF(AD5="","",(IF(M5=0,"0",IF(M5=1,"1",IF(M5=2,"2")))+IF(R5=0,"2",IF(R5=1,"1",IF(R5=2,"0")))+IF(U5=0,"2",IF(U5=1,"1",IF(U5=2,"0")))+IF(Z5=0,"0",IF(Z5=1,"1",IF(Z5=2,"2")))+IF(AD5=0,"0",IF(AD5=1,"1",IF(AD5=2,"2")))))))))</f>
        <v>2</v>
      </c>
      <c r="AK5" s="104">
        <f t="shared" ref="AK5:AK14" si="5">IF(H5="","",IF(K5="","",IF(P5="","",IF(X5="","",IF(AA5="","",(IF(H5=0,"0",IF(H5=1,"1",IF(H5=2,"2")))+IF(K5=0,"0",IF(K5=1,"1",IF(K5=2,"2")))+IF(P5=0,"0",IF(P5=1,"1",IF(P5=2,"2")))+IF(X5=0,"0",IF(X5=1,"1",IF(X5=2,"2")))+IF(AA5=0,"0",IF(AA5=1,"1",IF(AA5=2,"2")))))))))</f>
        <v>4</v>
      </c>
    </row>
    <row r="6" spans="1:37" ht="19.350000000000001" customHeight="1" x14ac:dyDescent="0.5">
      <c r="A6" s="46" t="s">
        <v>13</v>
      </c>
      <c r="B6" s="78"/>
      <c r="C6" s="79"/>
      <c r="D6" s="127" t="s">
        <v>228</v>
      </c>
      <c r="E6" s="129" t="s">
        <v>233</v>
      </c>
      <c r="F6" s="128" t="s">
        <v>234</v>
      </c>
      <c r="G6" s="102" t="str">
        <f t="shared" si="0"/>
        <v>ชาย</v>
      </c>
      <c r="H6" s="83">
        <v>0</v>
      </c>
      <c r="I6" s="83">
        <v>2</v>
      </c>
      <c r="J6" s="83">
        <v>0</v>
      </c>
      <c r="K6" s="83">
        <v>0</v>
      </c>
      <c r="L6" s="83">
        <v>0</v>
      </c>
      <c r="M6" s="83">
        <v>0</v>
      </c>
      <c r="N6" s="83">
        <v>0</v>
      </c>
      <c r="O6" s="83">
        <v>0</v>
      </c>
      <c r="P6" s="83">
        <v>0</v>
      </c>
      <c r="Q6" s="83">
        <v>0</v>
      </c>
      <c r="R6" s="83">
        <v>0</v>
      </c>
      <c r="S6" s="83">
        <v>0</v>
      </c>
      <c r="T6" s="83">
        <v>2</v>
      </c>
      <c r="U6" s="83">
        <v>1</v>
      </c>
      <c r="V6" s="83">
        <v>1</v>
      </c>
      <c r="W6" s="83">
        <v>0</v>
      </c>
      <c r="X6" s="83">
        <v>0</v>
      </c>
      <c r="Y6" s="83">
        <v>0</v>
      </c>
      <c r="Z6" s="83">
        <v>0</v>
      </c>
      <c r="AA6" s="83">
        <v>1</v>
      </c>
      <c r="AB6" s="83">
        <v>1</v>
      </c>
      <c r="AC6" s="83">
        <v>1</v>
      </c>
      <c r="AD6" s="83">
        <v>0</v>
      </c>
      <c r="AE6" s="83">
        <v>1</v>
      </c>
      <c r="AF6" s="83">
        <v>0</v>
      </c>
      <c r="AG6" s="104">
        <f t="shared" si="1"/>
        <v>3</v>
      </c>
      <c r="AH6" s="104">
        <f t="shared" si="2"/>
        <v>3</v>
      </c>
      <c r="AI6" s="104">
        <f t="shared" si="3"/>
        <v>6</v>
      </c>
      <c r="AJ6" s="104">
        <f t="shared" si="4"/>
        <v>3</v>
      </c>
      <c r="AK6" s="104">
        <f t="shared" si="5"/>
        <v>1</v>
      </c>
    </row>
    <row r="7" spans="1:37" ht="19.350000000000001" customHeight="1" x14ac:dyDescent="0.5">
      <c r="A7" s="46" t="s">
        <v>14</v>
      </c>
      <c r="B7" s="78"/>
      <c r="C7" s="79"/>
      <c r="D7" s="127" t="s">
        <v>228</v>
      </c>
      <c r="E7" s="129" t="s">
        <v>235</v>
      </c>
      <c r="F7" s="128" t="s">
        <v>236</v>
      </c>
      <c r="G7" s="102" t="str">
        <f t="shared" si="0"/>
        <v>ชาย</v>
      </c>
      <c r="H7" s="83">
        <v>0</v>
      </c>
      <c r="I7" s="83">
        <v>0</v>
      </c>
      <c r="J7" s="83">
        <v>1</v>
      </c>
      <c r="K7" s="83">
        <v>1</v>
      </c>
      <c r="L7" s="83">
        <v>1</v>
      </c>
      <c r="M7" s="83">
        <v>0</v>
      </c>
      <c r="N7" s="83">
        <v>1</v>
      </c>
      <c r="O7" s="83">
        <v>1</v>
      </c>
      <c r="P7" s="83">
        <v>1</v>
      </c>
      <c r="Q7" s="83">
        <v>1</v>
      </c>
      <c r="R7" s="83">
        <v>2</v>
      </c>
      <c r="S7" s="83">
        <v>0</v>
      </c>
      <c r="T7" s="83">
        <v>1</v>
      </c>
      <c r="U7" s="83">
        <v>1</v>
      </c>
      <c r="V7" s="83">
        <v>1</v>
      </c>
      <c r="W7" s="83">
        <v>2</v>
      </c>
      <c r="X7" s="83">
        <v>1</v>
      </c>
      <c r="Y7" s="83">
        <v>1</v>
      </c>
      <c r="Z7" s="83">
        <v>1</v>
      </c>
      <c r="AA7" s="83">
        <v>1</v>
      </c>
      <c r="AB7" s="83">
        <v>0</v>
      </c>
      <c r="AC7" s="83">
        <v>0</v>
      </c>
      <c r="AD7" s="83">
        <v>0</v>
      </c>
      <c r="AE7" s="83">
        <v>0</v>
      </c>
      <c r="AF7" s="83">
        <v>2</v>
      </c>
      <c r="AG7" s="104">
        <f t="shared" si="1"/>
        <v>5</v>
      </c>
      <c r="AH7" s="104">
        <f t="shared" si="2"/>
        <v>3</v>
      </c>
      <c r="AI7" s="104">
        <f t="shared" si="3"/>
        <v>4</v>
      </c>
      <c r="AJ7" s="104">
        <f t="shared" si="4"/>
        <v>2</v>
      </c>
      <c r="AK7" s="104">
        <f t="shared" si="5"/>
        <v>4</v>
      </c>
    </row>
    <row r="8" spans="1:37" ht="19.350000000000001" customHeight="1" x14ac:dyDescent="0.5">
      <c r="A8" s="46" t="s">
        <v>15</v>
      </c>
      <c r="B8" s="78"/>
      <c r="C8" s="79"/>
      <c r="D8" s="127" t="s">
        <v>228</v>
      </c>
      <c r="E8" s="129" t="s">
        <v>237</v>
      </c>
      <c r="F8" s="128" t="s">
        <v>238</v>
      </c>
      <c r="G8" s="102" t="str">
        <f t="shared" si="0"/>
        <v>ชาย</v>
      </c>
      <c r="H8" s="83">
        <v>1</v>
      </c>
      <c r="I8" s="83">
        <v>1</v>
      </c>
      <c r="J8" s="83">
        <v>2</v>
      </c>
      <c r="K8" s="83">
        <v>1</v>
      </c>
      <c r="L8" s="83">
        <v>0</v>
      </c>
      <c r="M8" s="83">
        <v>1</v>
      </c>
      <c r="N8" s="83">
        <v>2</v>
      </c>
      <c r="O8" s="83">
        <v>0</v>
      </c>
      <c r="P8" s="83">
        <v>1</v>
      </c>
      <c r="Q8" s="83">
        <v>0</v>
      </c>
      <c r="R8" s="83">
        <v>0</v>
      </c>
      <c r="S8" s="83">
        <v>2</v>
      </c>
      <c r="T8" s="83">
        <v>1</v>
      </c>
      <c r="U8" s="83">
        <v>1</v>
      </c>
      <c r="V8" s="83">
        <v>0</v>
      </c>
      <c r="W8" s="83">
        <v>1</v>
      </c>
      <c r="X8" s="83">
        <v>1</v>
      </c>
      <c r="Y8" s="83">
        <v>0</v>
      </c>
      <c r="Z8" s="83">
        <v>0</v>
      </c>
      <c r="AA8" s="83">
        <v>1</v>
      </c>
      <c r="AB8" s="83">
        <v>0</v>
      </c>
      <c r="AC8" s="83">
        <v>2</v>
      </c>
      <c r="AD8" s="83">
        <v>2</v>
      </c>
      <c r="AE8" s="83">
        <v>0</v>
      </c>
      <c r="AF8" s="83">
        <v>0</v>
      </c>
      <c r="AG8" s="104">
        <f t="shared" si="1"/>
        <v>4</v>
      </c>
      <c r="AH8" s="104">
        <f t="shared" si="2"/>
        <v>4</v>
      </c>
      <c r="AI8" s="104">
        <f t="shared" si="3"/>
        <v>5</v>
      </c>
      <c r="AJ8" s="104">
        <f t="shared" si="4"/>
        <v>6</v>
      </c>
      <c r="AK8" s="104">
        <f t="shared" si="5"/>
        <v>5</v>
      </c>
    </row>
    <row r="9" spans="1:37" ht="19.350000000000001" customHeight="1" x14ac:dyDescent="0.5">
      <c r="A9" s="46" t="s">
        <v>16</v>
      </c>
      <c r="B9" s="78"/>
      <c r="C9" s="79"/>
      <c r="D9" s="127"/>
      <c r="E9" s="129"/>
      <c r="F9" s="128"/>
      <c r="G9" s="102" t="str">
        <f t="shared" si="0"/>
        <v>หญิง</v>
      </c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104" t="str">
        <f t="shared" si="1"/>
        <v/>
      </c>
      <c r="AH9" s="104" t="str">
        <f t="shared" si="2"/>
        <v/>
      </c>
      <c r="AI9" s="104" t="str">
        <f t="shared" si="3"/>
        <v/>
      </c>
      <c r="AJ9" s="104" t="str">
        <f t="shared" si="4"/>
        <v/>
      </c>
      <c r="AK9" s="104" t="str">
        <f t="shared" si="5"/>
        <v/>
      </c>
    </row>
    <row r="10" spans="1:37" ht="19.350000000000001" customHeight="1" x14ac:dyDescent="0.5">
      <c r="A10" s="46" t="s">
        <v>17</v>
      </c>
      <c r="B10" s="78"/>
      <c r="C10" s="79"/>
      <c r="D10" s="127" t="s">
        <v>239</v>
      </c>
      <c r="E10" s="129" t="s">
        <v>240</v>
      </c>
      <c r="F10" s="128" t="s">
        <v>241</v>
      </c>
      <c r="G10" s="102" t="str">
        <f t="shared" si="0"/>
        <v>หญิง</v>
      </c>
      <c r="H10" s="83">
        <v>2</v>
      </c>
      <c r="I10" s="83">
        <v>0</v>
      </c>
      <c r="J10" s="83">
        <v>1</v>
      </c>
      <c r="K10" s="83">
        <v>2</v>
      </c>
      <c r="L10" s="83">
        <v>0</v>
      </c>
      <c r="M10" s="83">
        <v>1</v>
      </c>
      <c r="N10" s="83">
        <v>0</v>
      </c>
      <c r="O10" s="83">
        <v>2</v>
      </c>
      <c r="P10" s="83">
        <v>2</v>
      </c>
      <c r="Q10" s="83">
        <v>1</v>
      </c>
      <c r="R10" s="83">
        <v>2</v>
      </c>
      <c r="S10" s="83">
        <v>0</v>
      </c>
      <c r="T10" s="83">
        <v>1</v>
      </c>
      <c r="U10" s="83">
        <v>2</v>
      </c>
      <c r="V10" s="83">
        <v>1</v>
      </c>
      <c r="W10" s="83">
        <v>1</v>
      </c>
      <c r="X10" s="83">
        <v>2</v>
      </c>
      <c r="Y10" s="83">
        <v>0</v>
      </c>
      <c r="Z10" s="83">
        <v>1</v>
      </c>
      <c r="AA10" s="83">
        <v>2</v>
      </c>
      <c r="AB10" s="83">
        <v>1</v>
      </c>
      <c r="AC10" s="83">
        <v>0</v>
      </c>
      <c r="AD10" s="83">
        <v>0</v>
      </c>
      <c r="AE10" s="83">
        <v>1</v>
      </c>
      <c r="AF10" s="83">
        <v>2</v>
      </c>
      <c r="AG10" s="104">
        <f t="shared" si="1"/>
        <v>6</v>
      </c>
      <c r="AH10" s="104">
        <f t="shared" si="2"/>
        <v>2</v>
      </c>
      <c r="AI10" s="104">
        <f t="shared" si="3"/>
        <v>3</v>
      </c>
      <c r="AJ10" s="104">
        <f t="shared" si="4"/>
        <v>2</v>
      </c>
      <c r="AK10" s="104">
        <f t="shared" si="5"/>
        <v>10</v>
      </c>
    </row>
    <row r="11" spans="1:37" ht="19.350000000000001" customHeight="1" x14ac:dyDescent="0.5">
      <c r="A11" s="46" t="s">
        <v>18</v>
      </c>
      <c r="B11" s="78"/>
      <c r="C11" s="79"/>
      <c r="D11" s="127" t="s">
        <v>239</v>
      </c>
      <c r="E11" s="129" t="s">
        <v>242</v>
      </c>
      <c r="F11" s="128" t="s">
        <v>243</v>
      </c>
      <c r="G11" s="102" t="str">
        <f t="shared" si="0"/>
        <v>หญิง</v>
      </c>
      <c r="H11" s="83">
        <v>2</v>
      </c>
      <c r="I11" s="83">
        <v>2</v>
      </c>
      <c r="J11" s="83">
        <v>2</v>
      </c>
      <c r="K11" s="83">
        <v>1</v>
      </c>
      <c r="L11" s="83">
        <v>1</v>
      </c>
      <c r="M11" s="83">
        <v>1</v>
      </c>
      <c r="N11" s="83">
        <v>1</v>
      </c>
      <c r="O11" s="83">
        <v>1</v>
      </c>
      <c r="P11" s="83">
        <v>1</v>
      </c>
      <c r="Q11" s="83">
        <v>1</v>
      </c>
      <c r="R11" s="83">
        <v>1</v>
      </c>
      <c r="S11" s="83">
        <v>1</v>
      </c>
      <c r="T11" s="83">
        <v>1</v>
      </c>
      <c r="U11" s="83">
        <v>1</v>
      </c>
      <c r="V11" s="83">
        <v>1</v>
      </c>
      <c r="W11" s="83">
        <v>1</v>
      </c>
      <c r="X11" s="83">
        <v>1</v>
      </c>
      <c r="Y11" s="83">
        <v>1</v>
      </c>
      <c r="Z11" s="83">
        <v>1</v>
      </c>
      <c r="AA11" s="83">
        <v>1</v>
      </c>
      <c r="AB11" s="83">
        <v>1</v>
      </c>
      <c r="AC11" s="83">
        <v>1</v>
      </c>
      <c r="AD11" s="83">
        <v>1</v>
      </c>
      <c r="AE11" s="83">
        <v>1</v>
      </c>
      <c r="AF11" s="83">
        <v>1</v>
      </c>
      <c r="AG11" s="104">
        <f t="shared" si="1"/>
        <v>6</v>
      </c>
      <c r="AH11" s="104">
        <f t="shared" si="2"/>
        <v>5</v>
      </c>
      <c r="AI11" s="104">
        <f t="shared" si="3"/>
        <v>6</v>
      </c>
      <c r="AJ11" s="104">
        <f t="shared" si="4"/>
        <v>5</v>
      </c>
      <c r="AK11" s="104">
        <f t="shared" si="5"/>
        <v>6</v>
      </c>
    </row>
    <row r="12" spans="1:37" ht="19.350000000000001" customHeight="1" x14ac:dyDescent="0.5">
      <c r="A12" s="46" t="s">
        <v>19</v>
      </c>
      <c r="B12" s="78"/>
      <c r="C12" s="79"/>
      <c r="D12" s="127" t="s">
        <v>239</v>
      </c>
      <c r="E12" s="129" t="s">
        <v>244</v>
      </c>
      <c r="F12" s="128" t="s">
        <v>245</v>
      </c>
      <c r="G12" s="102" t="str">
        <f t="shared" si="0"/>
        <v>หญิง</v>
      </c>
      <c r="H12" s="83">
        <v>2</v>
      </c>
      <c r="I12" s="83">
        <v>1</v>
      </c>
      <c r="J12" s="83">
        <v>2</v>
      </c>
      <c r="K12" s="83">
        <v>2</v>
      </c>
      <c r="L12" s="83">
        <v>0</v>
      </c>
      <c r="M12" s="83">
        <v>2</v>
      </c>
      <c r="N12" s="83">
        <v>1</v>
      </c>
      <c r="O12" s="83">
        <v>2</v>
      </c>
      <c r="P12" s="83">
        <v>2</v>
      </c>
      <c r="Q12" s="83">
        <v>0</v>
      </c>
      <c r="R12" s="83">
        <v>2</v>
      </c>
      <c r="S12" s="83">
        <v>0</v>
      </c>
      <c r="T12" s="83">
        <v>1</v>
      </c>
      <c r="U12" s="83">
        <v>1</v>
      </c>
      <c r="V12" s="83">
        <v>1</v>
      </c>
      <c r="W12" s="83">
        <v>2</v>
      </c>
      <c r="X12" s="83">
        <v>2</v>
      </c>
      <c r="Y12" s="83">
        <v>1</v>
      </c>
      <c r="Z12" s="83">
        <v>2</v>
      </c>
      <c r="AA12" s="83">
        <v>2</v>
      </c>
      <c r="AB12" s="83">
        <v>1</v>
      </c>
      <c r="AC12" s="83">
        <v>0</v>
      </c>
      <c r="AD12" s="83">
        <v>2</v>
      </c>
      <c r="AE12" s="83">
        <v>2</v>
      </c>
      <c r="AF12" s="83">
        <v>1</v>
      </c>
      <c r="AG12" s="104">
        <f t="shared" si="1"/>
        <v>9</v>
      </c>
      <c r="AH12" s="104">
        <f t="shared" si="2"/>
        <v>2</v>
      </c>
      <c r="AI12" s="104">
        <f t="shared" si="3"/>
        <v>4</v>
      </c>
      <c r="AJ12" s="104">
        <f t="shared" si="4"/>
        <v>7</v>
      </c>
      <c r="AK12" s="104">
        <f t="shared" si="5"/>
        <v>10</v>
      </c>
    </row>
    <row r="13" spans="1:37" ht="19.350000000000001" customHeight="1" x14ac:dyDescent="0.5">
      <c r="A13" s="46" t="s">
        <v>20</v>
      </c>
      <c r="B13" s="78"/>
      <c r="C13" s="79"/>
      <c r="D13" s="127" t="s">
        <v>239</v>
      </c>
      <c r="E13" s="129" t="s">
        <v>246</v>
      </c>
      <c r="F13" s="128" t="s">
        <v>247</v>
      </c>
      <c r="G13" s="102" t="str">
        <f>IF(D13="เด็กชาย","ชาย","หญิง")</f>
        <v>หญิง</v>
      </c>
      <c r="H13" s="83">
        <v>0</v>
      </c>
      <c r="I13" s="83">
        <v>1</v>
      </c>
      <c r="J13" s="83">
        <v>0</v>
      </c>
      <c r="K13" s="83">
        <v>1</v>
      </c>
      <c r="L13" s="83">
        <v>2</v>
      </c>
      <c r="M13" s="83">
        <v>1</v>
      </c>
      <c r="N13" s="83">
        <v>2</v>
      </c>
      <c r="O13" s="83">
        <v>1</v>
      </c>
      <c r="P13" s="83">
        <v>2</v>
      </c>
      <c r="Q13" s="83">
        <v>1</v>
      </c>
      <c r="R13" s="83">
        <v>2</v>
      </c>
      <c r="S13" s="83">
        <v>1</v>
      </c>
      <c r="T13" s="83">
        <v>0</v>
      </c>
      <c r="U13" s="83">
        <v>1</v>
      </c>
      <c r="V13" s="83">
        <v>2</v>
      </c>
      <c r="W13" s="83">
        <v>1</v>
      </c>
      <c r="X13" s="83">
        <v>1</v>
      </c>
      <c r="Y13" s="83">
        <v>2</v>
      </c>
      <c r="Z13" s="83">
        <v>1</v>
      </c>
      <c r="AA13" s="83">
        <v>1</v>
      </c>
      <c r="AB13" s="83">
        <v>1</v>
      </c>
      <c r="AC13" s="83">
        <v>1</v>
      </c>
      <c r="AD13" s="83">
        <v>1</v>
      </c>
      <c r="AE13" s="83">
        <v>2</v>
      </c>
      <c r="AF13" s="83">
        <v>0</v>
      </c>
      <c r="AG13" s="104">
        <f t="shared" si="1"/>
        <v>4</v>
      </c>
      <c r="AH13" s="104">
        <f t="shared" si="2"/>
        <v>6</v>
      </c>
      <c r="AI13" s="104">
        <f t="shared" si="3"/>
        <v>7</v>
      </c>
      <c r="AJ13" s="104">
        <f t="shared" si="4"/>
        <v>4</v>
      </c>
      <c r="AK13" s="104">
        <f t="shared" si="5"/>
        <v>5</v>
      </c>
    </row>
    <row r="14" spans="1:37" ht="19.350000000000001" customHeight="1" x14ac:dyDescent="0.5">
      <c r="A14" s="46" t="s">
        <v>21</v>
      </c>
      <c r="B14" s="78"/>
      <c r="C14" s="79"/>
      <c r="D14" s="127" t="s">
        <v>239</v>
      </c>
      <c r="E14" s="129" t="s">
        <v>248</v>
      </c>
      <c r="F14" s="128" t="s">
        <v>249</v>
      </c>
      <c r="G14" s="102" t="str">
        <f t="shared" ref="G14:G48" si="6">IF(D14="เด็กชาย","ชาย","หญิง")</f>
        <v>หญิง</v>
      </c>
      <c r="H14" s="83">
        <v>2</v>
      </c>
      <c r="I14" s="83">
        <v>1</v>
      </c>
      <c r="J14" s="83">
        <v>0</v>
      </c>
      <c r="K14" s="83">
        <v>2</v>
      </c>
      <c r="L14" s="83">
        <v>1</v>
      </c>
      <c r="M14" s="83">
        <v>1</v>
      </c>
      <c r="N14" s="83">
        <v>2</v>
      </c>
      <c r="O14" s="83">
        <v>1</v>
      </c>
      <c r="P14" s="83">
        <v>2</v>
      </c>
      <c r="Q14" s="83">
        <v>0</v>
      </c>
      <c r="R14" s="83">
        <v>2</v>
      </c>
      <c r="S14" s="83">
        <v>1</v>
      </c>
      <c r="T14" s="83">
        <v>1</v>
      </c>
      <c r="U14" s="83">
        <v>2</v>
      </c>
      <c r="V14" s="83">
        <v>1</v>
      </c>
      <c r="W14" s="83">
        <v>0</v>
      </c>
      <c r="X14" s="83">
        <v>2</v>
      </c>
      <c r="Y14" s="83">
        <v>2</v>
      </c>
      <c r="Z14" s="83">
        <v>1</v>
      </c>
      <c r="AA14" s="83">
        <v>2</v>
      </c>
      <c r="AB14" s="83">
        <v>0</v>
      </c>
      <c r="AC14" s="83">
        <v>0</v>
      </c>
      <c r="AD14" s="83">
        <v>1</v>
      </c>
      <c r="AE14" s="83">
        <v>2</v>
      </c>
      <c r="AF14" s="83">
        <v>2</v>
      </c>
      <c r="AG14" s="104">
        <f t="shared" si="1"/>
        <v>4</v>
      </c>
      <c r="AH14" s="104">
        <f t="shared" si="2"/>
        <v>4</v>
      </c>
      <c r="AI14" s="104">
        <f t="shared" si="3"/>
        <v>4</v>
      </c>
      <c r="AJ14" s="104">
        <f t="shared" si="4"/>
        <v>3</v>
      </c>
      <c r="AK14" s="104">
        <f t="shared" si="5"/>
        <v>10</v>
      </c>
    </row>
    <row r="15" spans="1:37" ht="19.350000000000001" customHeight="1" x14ac:dyDescent="0.5">
      <c r="A15" s="46" t="s">
        <v>22</v>
      </c>
      <c r="B15" s="78"/>
      <c r="C15" s="79"/>
      <c r="D15" s="127" t="s">
        <v>239</v>
      </c>
      <c r="E15" s="129" t="s">
        <v>250</v>
      </c>
      <c r="F15" s="128" t="s">
        <v>251</v>
      </c>
      <c r="G15" s="102" t="str">
        <f t="shared" si="6"/>
        <v>หญิง</v>
      </c>
      <c r="H15" s="83">
        <v>1</v>
      </c>
      <c r="I15" s="83">
        <v>0</v>
      </c>
      <c r="J15" s="83">
        <v>0</v>
      </c>
      <c r="K15" s="83">
        <v>1</v>
      </c>
      <c r="L15" s="83">
        <v>1</v>
      </c>
      <c r="M15" s="83">
        <v>1</v>
      </c>
      <c r="N15" s="83">
        <v>1</v>
      </c>
      <c r="O15" s="83">
        <v>1</v>
      </c>
      <c r="P15" s="83">
        <v>2</v>
      </c>
      <c r="Q15" s="83">
        <v>1</v>
      </c>
      <c r="R15" s="83">
        <v>0</v>
      </c>
      <c r="S15" s="83">
        <v>0</v>
      </c>
      <c r="T15" s="83">
        <v>1</v>
      </c>
      <c r="U15" s="83">
        <v>2</v>
      </c>
      <c r="V15" s="83">
        <v>1</v>
      </c>
      <c r="W15" s="83">
        <v>0</v>
      </c>
      <c r="X15" s="83">
        <v>1</v>
      </c>
      <c r="Y15" s="83">
        <v>1</v>
      </c>
      <c r="Z15" s="83">
        <v>1</v>
      </c>
      <c r="AA15" s="83">
        <v>1</v>
      </c>
      <c r="AB15" s="83">
        <v>2</v>
      </c>
      <c r="AC15" s="83">
        <v>0</v>
      </c>
      <c r="AD15" s="83">
        <v>1</v>
      </c>
      <c r="AE15" s="83">
        <v>0</v>
      </c>
      <c r="AF15" s="83">
        <v>1</v>
      </c>
      <c r="AG15" s="104">
        <f t="shared" ref="AG15:AG26" si="7">IF(J15="","",IF(O15="","",IF(T15="","",IF(W15="","",IF(AE15="","",(IF(J15=0,0,IF(J15=1,1,IF(J15=2,2)))+IF(O15=0,0,IF(O15=1,1,IF(O15=2,2)))+IF(T15=0,0,IF(T15=1,1,IF(T15=2,2)))+IF(W15=0,0,IF(W15=1,1,IF(W15=2,2)))+IF(AE15=0,0,IF(AE15=1,1,IF(AE15=2,2)))))))))</f>
        <v>2</v>
      </c>
      <c r="AH15" s="104">
        <f t="shared" ref="AH15:AH26" si="8">IF(L15="","",IF(N15="","",IF(S15="","",IF(Y15="","",IF(AC15="","",(IF(L15=0,"0",IF(L15=1,"1",IF(L15=2,"2")))+IF(N15=0,"2",IF(N15=1,"1",IF(N15=2,"0")))+IF(S15=0,"0",IF(S15=1,"1",IF(S15=2,"2")))+IF(Y15=0,"0",IF(Y15=1,"1",IF(Y15=2,"2")))+IF(AC15=0,"0",IF(AC15=1,"1",IF(AC15=2,"2")))))))))</f>
        <v>3</v>
      </c>
      <c r="AI15" s="104">
        <f t="shared" ref="AI15:AI26" si="9">IF(I15="","",IF(Q15="","",IF(V15="","",IF(AB15="","",IF(AF15="","",(IF(I15=0,"0",IF(I15=1,"1",IF(I15=2,"2")))+IF(Q15=0,"0",IF(Q15=1,"1",IF(Q15=2,"2")))+IF(V15=0,"0",IF(V15=1,"1",IF(V15=2,"2")))+IF(AB15=0,"2",IF(AB15=1,"1",IF(AB15=2,"0")))+IF(AF15=0,"2",IF(AF15=1,"1",IF(AF15=2,"0")))))))))</f>
        <v>3</v>
      </c>
      <c r="AJ15" s="104">
        <f t="shared" ref="AJ15:AJ26" si="10">IF(M15="","",IF(R15="","",IF(U15="","",IF(Z15="","",IF(AD15="","",(IF(M15=0,"0",IF(M15=1,"1",IF(M15=2,"2")))+IF(R15=0,"2",IF(R15=1,"1",IF(R15=2,"0")))+IF(U15=0,"2",IF(U15=1,"1",IF(U15=2,"0")))+IF(Z15=0,"0",IF(Z15=1,"1",IF(Z15=2,"2")))+IF(AD15=0,"0",IF(AD15=1,"1",IF(AD15=2,"2")))))))))</f>
        <v>5</v>
      </c>
      <c r="AK15" s="104">
        <f t="shared" ref="AK15:AK26" si="11">IF(H15="","",IF(K15="","",IF(P15="","",IF(X15="","",IF(AA15="","",(IF(H15=0,"0",IF(H15=1,"1",IF(H15=2,"2")))+IF(K15=0,"0",IF(K15=1,"1",IF(K15=2,"2")))+IF(P15=0,"0",IF(P15=1,"1",IF(P15=2,"2")))+IF(X15=0,"0",IF(X15=1,"1",IF(X15=2,"2")))+IF(AA15=0,"0",IF(AA15=1,"1",IF(AA15=2,"2")))))))))</f>
        <v>6</v>
      </c>
    </row>
    <row r="16" spans="1:37" ht="19.350000000000001" customHeight="1" x14ac:dyDescent="0.5">
      <c r="A16" s="46" t="s">
        <v>23</v>
      </c>
      <c r="B16" s="78"/>
      <c r="C16" s="79"/>
      <c r="D16" s="127" t="s">
        <v>239</v>
      </c>
      <c r="E16" s="129" t="s">
        <v>252</v>
      </c>
      <c r="F16" s="128" t="s">
        <v>253</v>
      </c>
      <c r="G16" s="102" t="str">
        <f t="shared" si="6"/>
        <v>หญิง</v>
      </c>
      <c r="H16" s="83">
        <v>0</v>
      </c>
      <c r="I16" s="83">
        <v>1</v>
      </c>
      <c r="J16" s="83">
        <v>1</v>
      </c>
      <c r="K16" s="83">
        <v>2</v>
      </c>
      <c r="L16" s="83">
        <v>0</v>
      </c>
      <c r="M16" s="83">
        <v>0</v>
      </c>
      <c r="N16" s="83">
        <v>0</v>
      </c>
      <c r="O16" s="83">
        <v>1</v>
      </c>
      <c r="P16" s="83">
        <v>1</v>
      </c>
      <c r="Q16" s="83">
        <v>2</v>
      </c>
      <c r="R16" s="83">
        <v>2</v>
      </c>
      <c r="S16" s="83">
        <v>2</v>
      </c>
      <c r="T16" s="83">
        <v>0</v>
      </c>
      <c r="U16" s="83">
        <v>1</v>
      </c>
      <c r="V16" s="83">
        <v>0</v>
      </c>
      <c r="W16" s="83">
        <v>1</v>
      </c>
      <c r="X16" s="83">
        <v>1</v>
      </c>
      <c r="Y16" s="83">
        <v>0</v>
      </c>
      <c r="Z16" s="83">
        <v>1</v>
      </c>
      <c r="AA16" s="83">
        <v>1</v>
      </c>
      <c r="AB16" s="83">
        <v>0</v>
      </c>
      <c r="AC16" s="83">
        <v>1</v>
      </c>
      <c r="AD16" s="83">
        <v>1</v>
      </c>
      <c r="AE16" s="83">
        <v>1</v>
      </c>
      <c r="AF16" s="83">
        <v>2</v>
      </c>
      <c r="AG16" s="104">
        <f t="shared" si="7"/>
        <v>4</v>
      </c>
      <c r="AH16" s="104">
        <f t="shared" si="8"/>
        <v>5</v>
      </c>
      <c r="AI16" s="104">
        <f t="shared" si="9"/>
        <v>5</v>
      </c>
      <c r="AJ16" s="104">
        <f t="shared" si="10"/>
        <v>3</v>
      </c>
      <c r="AK16" s="104">
        <f t="shared" si="11"/>
        <v>5</v>
      </c>
    </row>
    <row r="17" spans="1:37" ht="19.350000000000001" customHeight="1" x14ac:dyDescent="0.5">
      <c r="A17" s="46" t="s">
        <v>24</v>
      </c>
      <c r="B17" s="78"/>
      <c r="C17" s="79"/>
      <c r="D17" s="127" t="s">
        <v>239</v>
      </c>
      <c r="E17" s="129" t="s">
        <v>254</v>
      </c>
      <c r="F17" s="128" t="s">
        <v>255</v>
      </c>
      <c r="G17" s="102" t="str">
        <f t="shared" si="6"/>
        <v>หญิง</v>
      </c>
      <c r="H17" s="83">
        <v>1</v>
      </c>
      <c r="I17" s="83">
        <v>1</v>
      </c>
      <c r="J17" s="83">
        <v>0</v>
      </c>
      <c r="K17" s="83">
        <v>0</v>
      </c>
      <c r="L17" s="83">
        <v>1</v>
      </c>
      <c r="M17" s="83">
        <v>0</v>
      </c>
      <c r="N17" s="83">
        <v>1</v>
      </c>
      <c r="O17" s="83">
        <v>0</v>
      </c>
      <c r="P17" s="83">
        <v>0</v>
      </c>
      <c r="Q17" s="83">
        <v>1</v>
      </c>
      <c r="R17" s="83">
        <v>1</v>
      </c>
      <c r="S17" s="83">
        <v>0</v>
      </c>
      <c r="T17" s="83">
        <v>0</v>
      </c>
      <c r="U17" s="83">
        <v>2</v>
      </c>
      <c r="V17" s="83">
        <v>1</v>
      </c>
      <c r="W17" s="83">
        <v>1</v>
      </c>
      <c r="X17" s="83">
        <v>1</v>
      </c>
      <c r="Y17" s="83">
        <v>0</v>
      </c>
      <c r="Z17" s="83">
        <v>0</v>
      </c>
      <c r="AA17" s="83">
        <v>1</v>
      </c>
      <c r="AB17" s="83">
        <v>1</v>
      </c>
      <c r="AC17" s="83">
        <v>1</v>
      </c>
      <c r="AD17" s="83">
        <v>0</v>
      </c>
      <c r="AE17" s="83">
        <v>1</v>
      </c>
      <c r="AF17" s="83">
        <v>0</v>
      </c>
      <c r="AG17" s="104">
        <f t="shared" si="7"/>
        <v>2</v>
      </c>
      <c r="AH17" s="104">
        <f t="shared" si="8"/>
        <v>3</v>
      </c>
      <c r="AI17" s="104">
        <f t="shared" si="9"/>
        <v>6</v>
      </c>
      <c r="AJ17" s="104">
        <f t="shared" si="10"/>
        <v>1</v>
      </c>
      <c r="AK17" s="104">
        <f t="shared" si="11"/>
        <v>3</v>
      </c>
    </row>
    <row r="18" spans="1:37" ht="19.350000000000001" customHeight="1" x14ac:dyDescent="0.5">
      <c r="A18" s="46" t="s">
        <v>25</v>
      </c>
      <c r="B18" s="78"/>
      <c r="C18" s="79"/>
      <c r="D18" s="127" t="s">
        <v>228</v>
      </c>
      <c r="E18" s="129" t="s">
        <v>256</v>
      </c>
      <c r="F18" s="128" t="s">
        <v>257</v>
      </c>
      <c r="G18" s="102" t="str">
        <f t="shared" si="6"/>
        <v>ชาย</v>
      </c>
      <c r="H18" s="83">
        <v>2</v>
      </c>
      <c r="I18" s="83">
        <v>1</v>
      </c>
      <c r="J18" s="83">
        <v>0</v>
      </c>
      <c r="K18" s="83">
        <v>2</v>
      </c>
      <c r="L18" s="83">
        <v>0</v>
      </c>
      <c r="M18" s="83">
        <v>1</v>
      </c>
      <c r="N18" s="83">
        <v>1</v>
      </c>
      <c r="O18" s="83">
        <v>1</v>
      </c>
      <c r="P18" s="83">
        <v>1</v>
      </c>
      <c r="Q18" s="83">
        <v>1</v>
      </c>
      <c r="R18" s="83">
        <v>1</v>
      </c>
      <c r="S18" s="83">
        <v>0</v>
      </c>
      <c r="T18" s="83">
        <v>2</v>
      </c>
      <c r="U18" s="83">
        <v>0</v>
      </c>
      <c r="V18" s="83">
        <v>2</v>
      </c>
      <c r="W18" s="83">
        <v>0</v>
      </c>
      <c r="X18" s="83">
        <v>1</v>
      </c>
      <c r="Y18" s="83">
        <v>2</v>
      </c>
      <c r="Z18" s="83">
        <v>1</v>
      </c>
      <c r="AA18" s="83">
        <v>0</v>
      </c>
      <c r="AB18" s="83">
        <v>1</v>
      </c>
      <c r="AC18" s="83">
        <v>2</v>
      </c>
      <c r="AD18" s="83">
        <v>0</v>
      </c>
      <c r="AE18" s="83">
        <v>0</v>
      </c>
      <c r="AF18" s="83">
        <v>2</v>
      </c>
      <c r="AG18" s="104">
        <f t="shared" si="7"/>
        <v>3</v>
      </c>
      <c r="AH18" s="104">
        <f t="shared" si="8"/>
        <v>5</v>
      </c>
      <c r="AI18" s="104">
        <f t="shared" si="9"/>
        <v>5</v>
      </c>
      <c r="AJ18" s="104">
        <f t="shared" si="10"/>
        <v>5</v>
      </c>
      <c r="AK18" s="104">
        <f t="shared" si="11"/>
        <v>6</v>
      </c>
    </row>
    <row r="19" spans="1:37" ht="19.350000000000001" customHeight="1" x14ac:dyDescent="0.5">
      <c r="A19" s="46" t="s">
        <v>26</v>
      </c>
      <c r="B19" s="78"/>
      <c r="C19" s="79"/>
      <c r="D19" s="127" t="s">
        <v>239</v>
      </c>
      <c r="E19" s="129" t="s">
        <v>258</v>
      </c>
      <c r="F19" s="128" t="s">
        <v>259</v>
      </c>
      <c r="G19" s="102" t="str">
        <f t="shared" si="6"/>
        <v>หญิง</v>
      </c>
      <c r="H19" s="83">
        <v>0</v>
      </c>
      <c r="I19" s="83">
        <v>1</v>
      </c>
      <c r="J19" s="83">
        <v>2</v>
      </c>
      <c r="K19" s="83">
        <v>1</v>
      </c>
      <c r="L19" s="83">
        <v>0</v>
      </c>
      <c r="M19" s="83">
        <v>1</v>
      </c>
      <c r="N19" s="83">
        <v>2</v>
      </c>
      <c r="O19" s="83">
        <v>0</v>
      </c>
      <c r="P19" s="83">
        <v>1</v>
      </c>
      <c r="Q19" s="83">
        <v>0</v>
      </c>
      <c r="R19" s="83">
        <v>1</v>
      </c>
      <c r="S19" s="83">
        <v>2</v>
      </c>
      <c r="T19" s="83">
        <v>1</v>
      </c>
      <c r="U19" s="83">
        <v>2</v>
      </c>
      <c r="V19" s="83">
        <v>2</v>
      </c>
      <c r="W19" s="83">
        <v>1</v>
      </c>
      <c r="X19" s="83">
        <v>2</v>
      </c>
      <c r="Y19" s="83">
        <v>1</v>
      </c>
      <c r="Z19" s="83">
        <v>0</v>
      </c>
      <c r="AA19" s="83">
        <v>1</v>
      </c>
      <c r="AB19" s="83">
        <v>0</v>
      </c>
      <c r="AC19" s="83">
        <v>1</v>
      </c>
      <c r="AD19" s="83">
        <v>2</v>
      </c>
      <c r="AE19" s="83">
        <v>1</v>
      </c>
      <c r="AF19" s="83">
        <v>2</v>
      </c>
      <c r="AG19" s="104">
        <f t="shared" si="7"/>
        <v>5</v>
      </c>
      <c r="AH19" s="104">
        <f t="shared" si="8"/>
        <v>4</v>
      </c>
      <c r="AI19" s="104">
        <f t="shared" si="9"/>
        <v>5</v>
      </c>
      <c r="AJ19" s="104">
        <f t="shared" si="10"/>
        <v>4</v>
      </c>
      <c r="AK19" s="104">
        <f t="shared" si="11"/>
        <v>5</v>
      </c>
    </row>
    <row r="20" spans="1:37" ht="19.350000000000001" customHeight="1" x14ac:dyDescent="0.5">
      <c r="A20" s="46" t="s">
        <v>27</v>
      </c>
      <c r="B20" s="78"/>
      <c r="C20" s="79"/>
      <c r="D20" s="127" t="s">
        <v>228</v>
      </c>
      <c r="E20" s="129" t="s">
        <v>260</v>
      </c>
      <c r="F20" s="128" t="s">
        <v>261</v>
      </c>
      <c r="G20" s="102" t="str">
        <f t="shared" si="6"/>
        <v>ชาย</v>
      </c>
      <c r="H20" s="83">
        <v>2</v>
      </c>
      <c r="I20" s="83">
        <v>2</v>
      </c>
      <c r="J20" s="83">
        <v>2</v>
      </c>
      <c r="K20" s="83">
        <v>1</v>
      </c>
      <c r="L20" s="83">
        <v>1</v>
      </c>
      <c r="M20" s="83">
        <v>1</v>
      </c>
      <c r="N20" s="83">
        <v>1</v>
      </c>
      <c r="O20" s="83">
        <v>1</v>
      </c>
      <c r="P20" s="83">
        <v>1</v>
      </c>
      <c r="Q20" s="83">
        <v>1</v>
      </c>
      <c r="R20" s="83">
        <v>1</v>
      </c>
      <c r="S20" s="83">
        <v>1</v>
      </c>
      <c r="T20" s="83">
        <v>1</v>
      </c>
      <c r="U20" s="83">
        <v>1</v>
      </c>
      <c r="V20" s="83">
        <v>1</v>
      </c>
      <c r="W20" s="83">
        <v>1</v>
      </c>
      <c r="X20" s="83">
        <v>1</v>
      </c>
      <c r="Y20" s="83">
        <v>1</v>
      </c>
      <c r="Z20" s="83">
        <v>1</v>
      </c>
      <c r="AA20" s="83">
        <v>1</v>
      </c>
      <c r="AB20" s="83">
        <v>1</v>
      </c>
      <c r="AC20" s="83">
        <v>1</v>
      </c>
      <c r="AD20" s="83">
        <v>1</v>
      </c>
      <c r="AE20" s="83">
        <v>1</v>
      </c>
      <c r="AF20" s="83">
        <v>1</v>
      </c>
      <c r="AG20" s="104">
        <f t="shared" si="7"/>
        <v>6</v>
      </c>
      <c r="AH20" s="104">
        <f t="shared" si="8"/>
        <v>5</v>
      </c>
      <c r="AI20" s="104">
        <f t="shared" si="9"/>
        <v>6</v>
      </c>
      <c r="AJ20" s="104">
        <f t="shared" si="10"/>
        <v>5</v>
      </c>
      <c r="AK20" s="104">
        <f t="shared" si="11"/>
        <v>6</v>
      </c>
    </row>
    <row r="21" spans="1:37" ht="19.350000000000001" customHeight="1" x14ac:dyDescent="0.5">
      <c r="A21" s="46" t="s">
        <v>28</v>
      </c>
      <c r="B21" s="78"/>
      <c r="C21" s="79"/>
      <c r="D21" s="127" t="s">
        <v>228</v>
      </c>
      <c r="E21" s="129" t="s">
        <v>262</v>
      </c>
      <c r="F21" s="128" t="s">
        <v>263</v>
      </c>
      <c r="G21" s="102" t="str">
        <f t="shared" si="6"/>
        <v>ชาย</v>
      </c>
      <c r="H21" s="83">
        <v>2</v>
      </c>
      <c r="I21" s="83">
        <v>0</v>
      </c>
      <c r="J21" s="83">
        <v>1</v>
      </c>
      <c r="K21" s="83">
        <v>1</v>
      </c>
      <c r="L21" s="83">
        <v>1</v>
      </c>
      <c r="M21" s="83">
        <v>2</v>
      </c>
      <c r="N21" s="83">
        <v>0</v>
      </c>
      <c r="O21" s="83">
        <v>0</v>
      </c>
      <c r="P21" s="83">
        <v>0</v>
      </c>
      <c r="Q21" s="83">
        <v>0</v>
      </c>
      <c r="R21" s="83">
        <v>0</v>
      </c>
      <c r="S21" s="83">
        <v>0</v>
      </c>
      <c r="T21" s="83">
        <v>1</v>
      </c>
      <c r="U21" s="83">
        <v>0</v>
      </c>
      <c r="V21" s="83">
        <v>0</v>
      </c>
      <c r="W21" s="83">
        <v>0</v>
      </c>
      <c r="X21" s="83">
        <v>1</v>
      </c>
      <c r="Y21" s="83">
        <v>1</v>
      </c>
      <c r="Z21" s="83">
        <v>0</v>
      </c>
      <c r="AA21" s="83">
        <v>1</v>
      </c>
      <c r="AB21" s="83">
        <v>0</v>
      </c>
      <c r="AC21" s="83">
        <v>0</v>
      </c>
      <c r="AD21" s="83">
        <v>0</v>
      </c>
      <c r="AE21" s="83">
        <v>0</v>
      </c>
      <c r="AF21" s="83">
        <v>1</v>
      </c>
      <c r="AG21" s="104">
        <f t="shared" si="7"/>
        <v>2</v>
      </c>
      <c r="AH21" s="104">
        <f t="shared" si="8"/>
        <v>4</v>
      </c>
      <c r="AI21" s="104">
        <f t="shared" si="9"/>
        <v>3</v>
      </c>
      <c r="AJ21" s="104">
        <f t="shared" si="10"/>
        <v>6</v>
      </c>
      <c r="AK21" s="104">
        <f t="shared" si="11"/>
        <v>5</v>
      </c>
    </row>
    <row r="22" spans="1:37" ht="19.350000000000001" customHeight="1" x14ac:dyDescent="0.5">
      <c r="A22" s="46" t="s">
        <v>29</v>
      </c>
      <c r="B22" s="78"/>
      <c r="C22" s="79"/>
      <c r="D22" s="127"/>
      <c r="E22" s="129"/>
      <c r="F22" s="128"/>
      <c r="G22" s="102" t="str">
        <f t="shared" si="6"/>
        <v>หญิง</v>
      </c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104" t="str">
        <f t="shared" si="7"/>
        <v/>
      </c>
      <c r="AH22" s="104" t="str">
        <f t="shared" si="8"/>
        <v/>
      </c>
      <c r="AI22" s="104" t="str">
        <f t="shared" si="9"/>
        <v/>
      </c>
      <c r="AJ22" s="104" t="str">
        <f t="shared" si="10"/>
        <v/>
      </c>
      <c r="AK22" s="104" t="str">
        <f t="shared" si="11"/>
        <v/>
      </c>
    </row>
    <row r="23" spans="1:37" ht="19.350000000000001" customHeight="1" x14ac:dyDescent="0.5">
      <c r="A23" s="46" t="s">
        <v>30</v>
      </c>
      <c r="B23" s="78"/>
      <c r="C23" s="79"/>
      <c r="D23" s="127"/>
      <c r="E23" s="129"/>
      <c r="F23" s="128"/>
      <c r="G23" s="102" t="str">
        <f t="shared" si="6"/>
        <v>หญิง</v>
      </c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104" t="str">
        <f t="shared" si="7"/>
        <v/>
      </c>
      <c r="AH23" s="104" t="str">
        <f t="shared" si="8"/>
        <v/>
      </c>
      <c r="AI23" s="104" t="str">
        <f t="shared" si="9"/>
        <v/>
      </c>
      <c r="AJ23" s="104" t="str">
        <f t="shared" si="10"/>
        <v/>
      </c>
      <c r="AK23" s="104" t="str">
        <f t="shared" si="11"/>
        <v/>
      </c>
    </row>
    <row r="24" spans="1:37" ht="19.350000000000001" customHeight="1" x14ac:dyDescent="0.5">
      <c r="A24" s="46" t="s">
        <v>31</v>
      </c>
      <c r="B24" s="78"/>
      <c r="C24" s="79"/>
      <c r="D24" s="127"/>
      <c r="E24" s="129"/>
      <c r="F24" s="128"/>
      <c r="G24" s="102" t="str">
        <f t="shared" si="6"/>
        <v>หญิง</v>
      </c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104" t="str">
        <f t="shared" si="7"/>
        <v/>
      </c>
      <c r="AH24" s="104" t="str">
        <f t="shared" si="8"/>
        <v/>
      </c>
      <c r="AI24" s="104" t="str">
        <f t="shared" si="9"/>
        <v/>
      </c>
      <c r="AJ24" s="104" t="str">
        <f t="shared" si="10"/>
        <v/>
      </c>
      <c r="AK24" s="104" t="str">
        <f t="shared" si="11"/>
        <v/>
      </c>
    </row>
    <row r="25" spans="1:37" ht="19.350000000000001" customHeight="1" x14ac:dyDescent="0.5">
      <c r="A25" s="46" t="s">
        <v>32</v>
      </c>
      <c r="B25" s="78"/>
      <c r="C25" s="79"/>
      <c r="D25" s="127"/>
      <c r="E25" s="129"/>
      <c r="F25" s="128"/>
      <c r="G25" s="102" t="str">
        <f t="shared" si="6"/>
        <v>หญิง</v>
      </c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104" t="str">
        <f t="shared" si="7"/>
        <v/>
      </c>
      <c r="AH25" s="104" t="str">
        <f t="shared" si="8"/>
        <v/>
      </c>
      <c r="AI25" s="104" t="str">
        <f t="shared" si="9"/>
        <v/>
      </c>
      <c r="AJ25" s="104" t="str">
        <f t="shared" si="10"/>
        <v/>
      </c>
      <c r="AK25" s="104" t="str">
        <f t="shared" si="11"/>
        <v/>
      </c>
    </row>
    <row r="26" spans="1:37" ht="19.350000000000001" customHeight="1" x14ac:dyDescent="0.5">
      <c r="A26" s="46" t="s">
        <v>33</v>
      </c>
      <c r="B26" s="78"/>
      <c r="C26" s="79"/>
      <c r="D26" s="127"/>
      <c r="E26" s="129"/>
      <c r="F26" s="128"/>
      <c r="G26" s="102" t="str">
        <f t="shared" si="6"/>
        <v>หญิง</v>
      </c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104" t="str">
        <f t="shared" si="7"/>
        <v/>
      </c>
      <c r="AH26" s="104" t="str">
        <f t="shared" si="8"/>
        <v/>
      </c>
      <c r="AI26" s="104" t="str">
        <f t="shared" si="9"/>
        <v/>
      </c>
      <c r="AJ26" s="104" t="str">
        <f t="shared" si="10"/>
        <v/>
      </c>
      <c r="AK26" s="104" t="str">
        <f t="shared" si="11"/>
        <v/>
      </c>
    </row>
    <row r="27" spans="1:37" ht="19.350000000000001" customHeight="1" x14ac:dyDescent="0.5">
      <c r="A27" s="46" t="s">
        <v>34</v>
      </c>
      <c r="B27" s="78"/>
      <c r="C27" s="79"/>
      <c r="D27" s="127"/>
      <c r="E27" s="129"/>
      <c r="F27" s="128"/>
      <c r="G27" s="102" t="str">
        <f t="shared" si="6"/>
        <v>หญิง</v>
      </c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104" t="str">
        <f t="shared" ref="AG27:AG48" si="12">IF(J27="","",IF(O27="","",IF(T27="","",IF(W27="","",IF(AE27="","",(IF(J27=0,0,IF(J27=1,1,IF(J27=2,2)))+IF(O27=0,0,IF(O27=1,1,IF(O27=2,2)))+IF(T27=0,0,IF(T27=1,1,IF(T27=2,2)))+IF(W27=0,0,IF(W27=1,1,IF(W27=2,2)))+IF(AE27=0,0,IF(AE27=1,1,IF(AE27=2,2)))))))))</f>
        <v/>
      </c>
      <c r="AH27" s="104" t="str">
        <f t="shared" ref="AH27:AH48" si="13">IF(L27="","",IF(N27="","",IF(S27="","",IF(Y27="","",IF(AC27="","",(IF(L27=0,"0",IF(L27=1,"1",IF(L27=2,"2")))+IF(N27=0,"2",IF(N27=1,"1",IF(N27=2,"0")))+IF(S27=0,"0",IF(S27=1,"1",IF(S27=2,"2")))+IF(Y27=0,"0",IF(Y27=1,"1",IF(Y27=2,"2")))+IF(AC27=0,"0",IF(AC27=1,"1",IF(AC27=2,"2")))))))))</f>
        <v/>
      </c>
      <c r="AI27" s="104" t="str">
        <f t="shared" ref="AI27:AI48" si="14">IF(I27="","",IF(Q27="","",IF(V27="","",IF(AB27="","",IF(AF27="","",(IF(I27=0,"0",IF(I27=1,"1",IF(I27=2,"2")))+IF(Q27=0,"0",IF(Q27=1,"1",IF(Q27=2,"2")))+IF(V27=0,"0",IF(V27=1,"1",IF(V27=2,"2")))+IF(AB27=0,"2",IF(AB27=1,"1",IF(AB27=2,"0")))+IF(AF27=0,"2",IF(AF27=1,"1",IF(AF27=2,"0")))))))))</f>
        <v/>
      </c>
      <c r="AJ27" s="104" t="str">
        <f t="shared" ref="AJ27:AJ48" si="15">IF(M27="","",IF(R27="","",IF(U27="","",IF(Z27="","",IF(AD27="","",(IF(M27=0,"0",IF(M27=1,"1",IF(M27=2,"2")))+IF(R27=0,"2",IF(R27=1,"1",IF(R27=2,"0")))+IF(U27=0,"2",IF(U27=1,"1",IF(U27=2,"0")))+IF(Z27=0,"0",IF(Z27=1,"1",IF(Z27=2,"2")))+IF(AD27=0,"0",IF(AD27=1,"1",IF(AD27=2,"2")))))))))</f>
        <v/>
      </c>
      <c r="AK27" s="104" t="str">
        <f t="shared" ref="AK27:AK48" si="16">IF(H27="","",IF(K27="","",IF(P27="","",IF(X27="","",IF(AA27="","",(IF(H27=0,"0",IF(H27=1,"1",IF(H27=2,"2")))+IF(K27=0,"0",IF(K27=1,"1",IF(K27=2,"2")))+IF(P27=0,"0",IF(P27=1,"1",IF(P27=2,"2")))+IF(X27=0,"0",IF(X27=1,"1",IF(X27=2,"2")))+IF(AA27=0,"0",IF(AA27=1,"1",IF(AA27=2,"2")))))))))</f>
        <v/>
      </c>
    </row>
    <row r="28" spans="1:37" ht="19.350000000000001" customHeight="1" x14ac:dyDescent="0.5">
      <c r="A28" s="46" t="s">
        <v>35</v>
      </c>
      <c r="B28" s="78"/>
      <c r="C28" s="79"/>
      <c r="D28" s="127"/>
      <c r="E28" s="129"/>
      <c r="F28" s="128"/>
      <c r="G28" s="102" t="str">
        <f t="shared" si="6"/>
        <v>หญิง</v>
      </c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104" t="str">
        <f t="shared" si="12"/>
        <v/>
      </c>
      <c r="AH28" s="104" t="str">
        <f t="shared" si="13"/>
        <v/>
      </c>
      <c r="AI28" s="104" t="str">
        <f t="shared" si="14"/>
        <v/>
      </c>
      <c r="AJ28" s="104" t="str">
        <f t="shared" si="15"/>
        <v/>
      </c>
      <c r="AK28" s="104" t="str">
        <f t="shared" si="16"/>
        <v/>
      </c>
    </row>
    <row r="29" spans="1:37" ht="19.350000000000001" customHeight="1" x14ac:dyDescent="0.5">
      <c r="A29" s="46" t="s">
        <v>36</v>
      </c>
      <c r="B29" s="78"/>
      <c r="C29" s="79"/>
      <c r="D29" s="127"/>
      <c r="E29" s="129"/>
      <c r="F29" s="128"/>
      <c r="G29" s="102" t="str">
        <f t="shared" si="6"/>
        <v>หญิง</v>
      </c>
      <c r="H29" s="84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104" t="str">
        <f t="shared" si="12"/>
        <v/>
      </c>
      <c r="AH29" s="104" t="str">
        <f t="shared" si="13"/>
        <v/>
      </c>
      <c r="AI29" s="104" t="str">
        <f t="shared" si="14"/>
        <v/>
      </c>
      <c r="AJ29" s="104" t="str">
        <f t="shared" si="15"/>
        <v/>
      </c>
      <c r="AK29" s="104" t="str">
        <f t="shared" si="16"/>
        <v/>
      </c>
    </row>
    <row r="30" spans="1:37" ht="19.350000000000001" customHeight="1" x14ac:dyDescent="0.5">
      <c r="A30" s="46" t="s">
        <v>37</v>
      </c>
      <c r="B30" s="78"/>
      <c r="C30" s="79"/>
      <c r="D30" s="127"/>
      <c r="E30" s="129"/>
      <c r="F30" s="128"/>
      <c r="G30" s="102" t="str">
        <f t="shared" si="6"/>
        <v>หญิง</v>
      </c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104" t="str">
        <f t="shared" si="12"/>
        <v/>
      </c>
      <c r="AH30" s="104" t="str">
        <f t="shared" si="13"/>
        <v/>
      </c>
      <c r="AI30" s="104" t="str">
        <f t="shared" si="14"/>
        <v/>
      </c>
      <c r="AJ30" s="104" t="str">
        <f t="shared" si="15"/>
        <v/>
      </c>
      <c r="AK30" s="104" t="str">
        <f t="shared" si="16"/>
        <v/>
      </c>
    </row>
    <row r="31" spans="1:37" ht="19.350000000000001" customHeight="1" x14ac:dyDescent="0.5">
      <c r="A31" s="46" t="s">
        <v>38</v>
      </c>
      <c r="B31" s="78"/>
      <c r="C31" s="79"/>
      <c r="D31" s="127"/>
      <c r="E31" s="129"/>
      <c r="F31" s="128"/>
      <c r="G31" s="102" t="str">
        <f t="shared" si="6"/>
        <v>หญิง</v>
      </c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104" t="str">
        <f t="shared" si="12"/>
        <v/>
      </c>
      <c r="AH31" s="104" t="str">
        <f t="shared" si="13"/>
        <v/>
      </c>
      <c r="AI31" s="104" t="str">
        <f t="shared" si="14"/>
        <v/>
      </c>
      <c r="AJ31" s="104" t="str">
        <f t="shared" si="15"/>
        <v/>
      </c>
      <c r="AK31" s="104" t="str">
        <f t="shared" si="16"/>
        <v/>
      </c>
    </row>
    <row r="32" spans="1:37" ht="19.350000000000001" customHeight="1" x14ac:dyDescent="0.5">
      <c r="A32" s="46" t="s">
        <v>39</v>
      </c>
      <c r="B32" s="78"/>
      <c r="C32" s="79"/>
      <c r="D32" s="127"/>
      <c r="E32" s="129"/>
      <c r="F32" s="128"/>
      <c r="G32" s="102" t="str">
        <f t="shared" si="6"/>
        <v>หญิง</v>
      </c>
      <c r="H32" s="84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104" t="str">
        <f t="shared" si="12"/>
        <v/>
      </c>
      <c r="AH32" s="104" t="str">
        <f t="shared" si="13"/>
        <v/>
      </c>
      <c r="AI32" s="104" t="str">
        <f t="shared" si="14"/>
        <v/>
      </c>
      <c r="AJ32" s="104" t="str">
        <f t="shared" si="15"/>
        <v/>
      </c>
      <c r="AK32" s="104" t="str">
        <f t="shared" si="16"/>
        <v/>
      </c>
    </row>
    <row r="33" spans="1:37" ht="19.350000000000001" customHeight="1" x14ac:dyDescent="0.5">
      <c r="A33" s="46" t="s">
        <v>81</v>
      </c>
      <c r="B33" s="78"/>
      <c r="C33" s="79"/>
      <c r="D33" s="127"/>
      <c r="E33" s="129"/>
      <c r="F33" s="128"/>
      <c r="G33" s="102" t="str">
        <f t="shared" si="6"/>
        <v>หญิง</v>
      </c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104" t="str">
        <f t="shared" si="12"/>
        <v/>
      </c>
      <c r="AH33" s="104" t="str">
        <f t="shared" si="13"/>
        <v/>
      </c>
      <c r="AI33" s="104" t="str">
        <f t="shared" si="14"/>
        <v/>
      </c>
      <c r="AJ33" s="104" t="str">
        <f t="shared" si="15"/>
        <v/>
      </c>
      <c r="AK33" s="104" t="str">
        <f t="shared" si="16"/>
        <v/>
      </c>
    </row>
    <row r="34" spans="1:37" ht="19.350000000000001" customHeight="1" x14ac:dyDescent="0.5">
      <c r="A34" s="46" t="s">
        <v>82</v>
      </c>
      <c r="B34" s="78"/>
      <c r="C34" s="79"/>
      <c r="D34" s="127"/>
      <c r="E34" s="129"/>
      <c r="F34" s="128"/>
      <c r="G34" s="102" t="str">
        <f t="shared" si="6"/>
        <v>หญิง</v>
      </c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104" t="str">
        <f t="shared" si="12"/>
        <v/>
      </c>
      <c r="AH34" s="104" t="str">
        <f t="shared" si="13"/>
        <v/>
      </c>
      <c r="AI34" s="104" t="str">
        <f t="shared" si="14"/>
        <v/>
      </c>
      <c r="AJ34" s="104" t="str">
        <f t="shared" si="15"/>
        <v/>
      </c>
      <c r="AK34" s="104" t="str">
        <f t="shared" si="16"/>
        <v/>
      </c>
    </row>
    <row r="35" spans="1:37" ht="19.350000000000001" customHeight="1" x14ac:dyDescent="0.5">
      <c r="A35" s="46" t="s">
        <v>83</v>
      </c>
      <c r="B35" s="78"/>
      <c r="C35" s="79"/>
      <c r="D35" s="127"/>
      <c r="E35" s="129"/>
      <c r="F35" s="128"/>
      <c r="G35" s="102" t="str">
        <f t="shared" si="6"/>
        <v>หญิง</v>
      </c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104" t="str">
        <f t="shared" si="12"/>
        <v/>
      </c>
      <c r="AH35" s="104" t="str">
        <f t="shared" si="13"/>
        <v/>
      </c>
      <c r="AI35" s="104" t="str">
        <f t="shared" si="14"/>
        <v/>
      </c>
      <c r="AJ35" s="104" t="str">
        <f t="shared" si="15"/>
        <v/>
      </c>
      <c r="AK35" s="104" t="str">
        <f t="shared" si="16"/>
        <v/>
      </c>
    </row>
    <row r="36" spans="1:37" ht="19.350000000000001" customHeight="1" x14ac:dyDescent="0.5">
      <c r="A36" s="46" t="s">
        <v>84</v>
      </c>
      <c r="B36" s="78"/>
      <c r="C36" s="79"/>
      <c r="D36" s="127"/>
      <c r="E36" s="129"/>
      <c r="F36" s="128"/>
      <c r="G36" s="102" t="str">
        <f t="shared" si="6"/>
        <v>หญิง</v>
      </c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104" t="str">
        <f t="shared" si="12"/>
        <v/>
      </c>
      <c r="AH36" s="104" t="str">
        <f t="shared" si="13"/>
        <v/>
      </c>
      <c r="AI36" s="104" t="str">
        <f t="shared" si="14"/>
        <v/>
      </c>
      <c r="AJ36" s="104" t="str">
        <f t="shared" si="15"/>
        <v/>
      </c>
      <c r="AK36" s="104" t="str">
        <f t="shared" si="16"/>
        <v/>
      </c>
    </row>
    <row r="37" spans="1:37" ht="19.350000000000001" customHeight="1" x14ac:dyDescent="0.5">
      <c r="A37" s="46" t="s">
        <v>85</v>
      </c>
      <c r="B37" s="78"/>
      <c r="C37" s="79"/>
      <c r="D37" s="127"/>
      <c r="E37" s="129"/>
      <c r="F37" s="128"/>
      <c r="G37" s="102" t="str">
        <f t="shared" si="6"/>
        <v>หญิง</v>
      </c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104" t="str">
        <f t="shared" si="12"/>
        <v/>
      </c>
      <c r="AH37" s="104" t="str">
        <f t="shared" si="13"/>
        <v/>
      </c>
      <c r="AI37" s="104" t="str">
        <f t="shared" si="14"/>
        <v/>
      </c>
      <c r="AJ37" s="104" t="str">
        <f t="shared" si="15"/>
        <v/>
      </c>
      <c r="AK37" s="104" t="str">
        <f t="shared" si="16"/>
        <v/>
      </c>
    </row>
    <row r="38" spans="1:37" ht="19.350000000000001" customHeight="1" x14ac:dyDescent="0.5">
      <c r="A38" s="46" t="s">
        <v>86</v>
      </c>
      <c r="B38" s="78"/>
      <c r="C38" s="79"/>
      <c r="D38" s="127"/>
      <c r="E38" s="129"/>
      <c r="F38" s="128"/>
      <c r="G38" s="102" t="str">
        <f t="shared" si="6"/>
        <v>หญิง</v>
      </c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104" t="str">
        <f t="shared" si="12"/>
        <v/>
      </c>
      <c r="AH38" s="104" t="str">
        <f t="shared" si="13"/>
        <v/>
      </c>
      <c r="AI38" s="104" t="str">
        <f t="shared" si="14"/>
        <v/>
      </c>
      <c r="AJ38" s="104" t="str">
        <f t="shared" si="15"/>
        <v/>
      </c>
      <c r="AK38" s="104" t="str">
        <f t="shared" si="16"/>
        <v/>
      </c>
    </row>
    <row r="39" spans="1:37" ht="19.350000000000001" customHeight="1" x14ac:dyDescent="0.5">
      <c r="A39" s="46" t="s">
        <v>87</v>
      </c>
      <c r="B39" s="78"/>
      <c r="C39" s="79"/>
      <c r="D39" s="127"/>
      <c r="E39" s="129"/>
      <c r="F39" s="128"/>
      <c r="G39" s="102" t="str">
        <f t="shared" si="6"/>
        <v>หญิง</v>
      </c>
      <c r="H39" s="84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104" t="str">
        <f t="shared" si="12"/>
        <v/>
      </c>
      <c r="AH39" s="104" t="str">
        <f t="shared" si="13"/>
        <v/>
      </c>
      <c r="AI39" s="104" t="str">
        <f t="shared" si="14"/>
        <v/>
      </c>
      <c r="AJ39" s="104" t="str">
        <f t="shared" si="15"/>
        <v/>
      </c>
      <c r="AK39" s="104" t="str">
        <f t="shared" si="16"/>
        <v/>
      </c>
    </row>
    <row r="40" spans="1:37" ht="19.350000000000001" customHeight="1" x14ac:dyDescent="0.5">
      <c r="A40" s="46" t="s">
        <v>88</v>
      </c>
      <c r="B40" s="78"/>
      <c r="C40" s="79"/>
      <c r="D40" s="127"/>
      <c r="E40" s="129"/>
      <c r="F40" s="128"/>
      <c r="G40" s="102" t="str">
        <f t="shared" si="6"/>
        <v>หญิง</v>
      </c>
      <c r="H40" s="84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104" t="str">
        <f t="shared" si="12"/>
        <v/>
      </c>
      <c r="AH40" s="104" t="str">
        <f t="shared" si="13"/>
        <v/>
      </c>
      <c r="AI40" s="104" t="str">
        <f t="shared" si="14"/>
        <v/>
      </c>
      <c r="AJ40" s="104" t="str">
        <f t="shared" si="15"/>
        <v/>
      </c>
      <c r="AK40" s="104" t="str">
        <f t="shared" si="16"/>
        <v/>
      </c>
    </row>
    <row r="41" spans="1:37" ht="19.350000000000001" customHeight="1" x14ac:dyDescent="0.5">
      <c r="A41" s="46" t="s">
        <v>89</v>
      </c>
      <c r="B41" s="78"/>
      <c r="C41" s="79"/>
      <c r="D41" s="127"/>
      <c r="E41" s="129"/>
      <c r="F41" s="128"/>
      <c r="G41" s="102" t="str">
        <f t="shared" si="6"/>
        <v>หญิง</v>
      </c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104" t="str">
        <f t="shared" si="12"/>
        <v/>
      </c>
      <c r="AH41" s="104" t="str">
        <f t="shared" si="13"/>
        <v/>
      </c>
      <c r="AI41" s="104" t="str">
        <f t="shared" si="14"/>
        <v/>
      </c>
      <c r="AJ41" s="104" t="str">
        <f t="shared" si="15"/>
        <v/>
      </c>
      <c r="AK41" s="104" t="str">
        <f t="shared" si="16"/>
        <v/>
      </c>
    </row>
    <row r="42" spans="1:37" ht="19.350000000000001" customHeight="1" x14ac:dyDescent="0.5">
      <c r="A42" s="46" t="s">
        <v>90</v>
      </c>
      <c r="B42" s="78"/>
      <c r="C42" s="79"/>
      <c r="D42" s="127"/>
      <c r="E42" s="129"/>
      <c r="F42" s="128"/>
      <c r="G42" s="102" t="str">
        <f t="shared" si="6"/>
        <v>หญิง</v>
      </c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104" t="str">
        <f t="shared" si="12"/>
        <v/>
      </c>
      <c r="AH42" s="104" t="str">
        <f t="shared" si="13"/>
        <v/>
      </c>
      <c r="AI42" s="104" t="str">
        <f t="shared" si="14"/>
        <v/>
      </c>
      <c r="AJ42" s="104" t="str">
        <f t="shared" si="15"/>
        <v/>
      </c>
      <c r="AK42" s="104" t="str">
        <f t="shared" si="16"/>
        <v/>
      </c>
    </row>
    <row r="43" spans="1:37" ht="19.350000000000001" customHeight="1" x14ac:dyDescent="0.5">
      <c r="A43" s="46" t="s">
        <v>91</v>
      </c>
      <c r="B43" s="78"/>
      <c r="C43" s="79"/>
      <c r="D43" s="127"/>
      <c r="E43" s="129"/>
      <c r="F43" s="128"/>
      <c r="G43" s="102" t="str">
        <f t="shared" si="6"/>
        <v>หญิง</v>
      </c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104" t="str">
        <f t="shared" si="12"/>
        <v/>
      </c>
      <c r="AH43" s="104" t="str">
        <f t="shared" si="13"/>
        <v/>
      </c>
      <c r="AI43" s="104" t="str">
        <f t="shared" si="14"/>
        <v/>
      </c>
      <c r="AJ43" s="104" t="str">
        <f t="shared" si="15"/>
        <v/>
      </c>
      <c r="AK43" s="104" t="str">
        <f t="shared" si="16"/>
        <v/>
      </c>
    </row>
    <row r="44" spans="1:37" ht="19.350000000000001" customHeight="1" x14ac:dyDescent="0.5">
      <c r="A44" s="46" t="s">
        <v>92</v>
      </c>
      <c r="B44" s="78"/>
      <c r="C44" s="79"/>
      <c r="D44" s="127"/>
      <c r="E44" s="129"/>
      <c r="F44" s="128"/>
      <c r="G44" s="102" t="str">
        <f t="shared" si="6"/>
        <v>หญิง</v>
      </c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104" t="str">
        <f t="shared" si="12"/>
        <v/>
      </c>
      <c r="AH44" s="104" t="str">
        <f t="shared" si="13"/>
        <v/>
      </c>
      <c r="AI44" s="104" t="str">
        <f t="shared" si="14"/>
        <v/>
      </c>
      <c r="AJ44" s="104" t="str">
        <f t="shared" si="15"/>
        <v/>
      </c>
      <c r="AK44" s="104" t="str">
        <f t="shared" si="16"/>
        <v/>
      </c>
    </row>
    <row r="45" spans="1:37" ht="19.350000000000001" customHeight="1" x14ac:dyDescent="0.5">
      <c r="A45" s="46" t="s">
        <v>93</v>
      </c>
      <c r="B45" s="78"/>
      <c r="C45" s="79"/>
      <c r="D45" s="127"/>
      <c r="E45" s="129"/>
      <c r="F45" s="128"/>
      <c r="G45" s="102" t="str">
        <f t="shared" si="6"/>
        <v>หญิง</v>
      </c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104" t="str">
        <f t="shared" si="12"/>
        <v/>
      </c>
      <c r="AH45" s="104" t="str">
        <f t="shared" si="13"/>
        <v/>
      </c>
      <c r="AI45" s="104" t="str">
        <f t="shared" si="14"/>
        <v/>
      </c>
      <c r="AJ45" s="104" t="str">
        <f t="shared" si="15"/>
        <v/>
      </c>
      <c r="AK45" s="104" t="str">
        <f t="shared" si="16"/>
        <v/>
      </c>
    </row>
    <row r="46" spans="1:37" ht="19.350000000000001" customHeight="1" x14ac:dyDescent="0.5">
      <c r="A46" s="46" t="s">
        <v>94</v>
      </c>
      <c r="B46" s="78"/>
      <c r="C46" s="79"/>
      <c r="D46" s="127"/>
      <c r="E46" s="129"/>
      <c r="F46" s="128"/>
      <c r="G46" s="102" t="str">
        <f t="shared" si="6"/>
        <v>หญิง</v>
      </c>
      <c r="H46" s="84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104" t="str">
        <f t="shared" si="12"/>
        <v/>
      </c>
      <c r="AH46" s="104" t="str">
        <f t="shared" si="13"/>
        <v/>
      </c>
      <c r="AI46" s="104" t="str">
        <f t="shared" si="14"/>
        <v/>
      </c>
      <c r="AJ46" s="104" t="str">
        <f t="shared" si="15"/>
        <v/>
      </c>
      <c r="AK46" s="104" t="str">
        <f t="shared" si="16"/>
        <v/>
      </c>
    </row>
    <row r="47" spans="1:37" ht="19.350000000000001" customHeight="1" x14ac:dyDescent="0.5">
      <c r="A47" s="46" t="s">
        <v>95</v>
      </c>
      <c r="B47" s="78"/>
      <c r="C47" s="79"/>
      <c r="D47" s="127"/>
      <c r="E47" s="129"/>
      <c r="F47" s="128"/>
      <c r="G47" s="102" t="str">
        <f t="shared" si="6"/>
        <v>หญิง</v>
      </c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104" t="str">
        <f t="shared" si="12"/>
        <v/>
      </c>
      <c r="AH47" s="104" t="str">
        <f t="shared" si="13"/>
        <v/>
      </c>
      <c r="AI47" s="104" t="str">
        <f t="shared" si="14"/>
        <v/>
      </c>
      <c r="AJ47" s="104" t="str">
        <f t="shared" si="15"/>
        <v/>
      </c>
      <c r="AK47" s="104" t="str">
        <f t="shared" si="16"/>
        <v/>
      </c>
    </row>
    <row r="48" spans="1:37" ht="19.350000000000001" customHeight="1" x14ac:dyDescent="0.45">
      <c r="A48" s="46" t="s">
        <v>96</v>
      </c>
      <c r="B48" s="78"/>
      <c r="C48" s="80"/>
      <c r="D48" s="130"/>
      <c r="E48" s="131"/>
      <c r="F48" s="132"/>
      <c r="G48" s="102" t="str">
        <f t="shared" si="6"/>
        <v>หญิง</v>
      </c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104" t="str">
        <f t="shared" si="12"/>
        <v/>
      </c>
      <c r="AH48" s="104" t="str">
        <f t="shared" si="13"/>
        <v/>
      </c>
      <c r="AI48" s="104" t="str">
        <f t="shared" si="14"/>
        <v/>
      </c>
      <c r="AJ48" s="104" t="str">
        <f t="shared" si="15"/>
        <v/>
      </c>
      <c r="AK48" s="104" t="str">
        <f t="shared" si="16"/>
        <v/>
      </c>
    </row>
    <row r="49" spans="1:37" ht="21.95" customHeight="1" x14ac:dyDescent="0.45">
      <c r="A49" s="46" t="s">
        <v>97</v>
      </c>
      <c r="B49" s="78"/>
      <c r="C49" s="80"/>
      <c r="D49" s="130"/>
      <c r="E49" s="131"/>
      <c r="F49" s="132"/>
      <c r="G49" s="102" t="str">
        <f t="shared" ref="G49:G112" si="17">IF(D49="เด็กชาย","ชาย","หญิง")</f>
        <v>หญิง</v>
      </c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104" t="str">
        <f t="shared" ref="AG49:AG112" si="18">IF(J49="","",IF(O49="","",IF(T49="","",IF(W49="","",IF(AE49="","",(IF(J49=0,0,IF(J49=1,1,IF(J49=2,2)))+IF(O49=0,0,IF(O49=1,1,IF(O49=2,2)))+IF(T49=0,0,IF(T49=1,1,IF(T49=2,2)))+IF(W49=0,0,IF(W49=1,1,IF(W49=2,2)))+IF(AE49=0,0,IF(AE49=1,1,IF(AE49=2,2)))))))))</f>
        <v/>
      </c>
      <c r="AH49" s="104" t="str">
        <f t="shared" ref="AH49:AH112" si="19">IF(L49="","",IF(N49="","",IF(S49="","",IF(Y49="","",IF(AC49="","",(IF(L49=0,"0",IF(L49=1,"1",IF(L49=2,"2")))+IF(N49=0,"2",IF(N49=1,"1",IF(N49=2,"0")))+IF(S49=0,"0",IF(S49=1,"1",IF(S49=2,"2")))+IF(Y49=0,"0",IF(Y49=1,"1",IF(Y49=2,"2")))+IF(AC49=0,"0",IF(AC49=1,"1",IF(AC49=2,"2")))))))))</f>
        <v/>
      </c>
      <c r="AI49" s="104" t="str">
        <f t="shared" ref="AI49:AI112" si="20">IF(I49="","",IF(Q49="","",IF(V49="","",IF(AB49="","",IF(AF49="","",(IF(I49=0,"0",IF(I49=1,"1",IF(I49=2,"2")))+IF(Q49=0,"0",IF(Q49=1,"1",IF(Q49=2,"2")))+IF(V49=0,"0",IF(V49=1,"1",IF(V49=2,"2")))+IF(AB49=0,"2",IF(AB49=1,"1",IF(AB49=2,"0")))+IF(AF49=0,"2",IF(AF49=1,"1",IF(AF49=2,"0")))))))))</f>
        <v/>
      </c>
      <c r="AJ49" s="104" t="str">
        <f t="shared" ref="AJ49:AJ112" si="21">IF(M49="","",IF(R49="","",IF(U49="","",IF(Z49="","",IF(AD49="","",(IF(M49=0,"0",IF(M49=1,"1",IF(M49=2,"2")))+IF(R49=0,"2",IF(R49=1,"1",IF(R49=2,"0")))+IF(U49=0,"2",IF(U49=1,"1",IF(U49=2,"0")))+IF(Z49=0,"0",IF(Z49=1,"1",IF(Z49=2,"2")))+IF(AD49=0,"0",IF(AD49=1,"1",IF(AD49=2,"2")))))))))</f>
        <v/>
      </c>
      <c r="AK49" s="104" t="str">
        <f t="shared" ref="AK49:AK112" si="22">IF(H49="","",IF(K49="","",IF(P49="","",IF(X49="","",IF(AA49="","",(IF(H49=0,"0",IF(H49=1,"1",IF(H49=2,"2")))+IF(K49=0,"0",IF(K49=1,"1",IF(K49=2,"2")))+IF(P49=0,"0",IF(P49=1,"1",IF(P49=2,"2")))+IF(X49=0,"0",IF(X49=1,"1",IF(X49=2,"2")))+IF(AA49=0,"0",IF(AA49=1,"1",IF(AA49=2,"2")))))))))</f>
        <v/>
      </c>
    </row>
    <row r="50" spans="1:37" ht="21.95" customHeight="1" x14ac:dyDescent="0.45">
      <c r="A50" s="46" t="s">
        <v>114</v>
      </c>
      <c r="B50" s="78"/>
      <c r="C50" s="80"/>
      <c r="D50" s="130"/>
      <c r="E50" s="131"/>
      <c r="F50" s="132"/>
      <c r="G50" s="102" t="str">
        <f t="shared" si="17"/>
        <v>หญิง</v>
      </c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104" t="str">
        <f t="shared" si="18"/>
        <v/>
      </c>
      <c r="AH50" s="104" t="str">
        <f t="shared" si="19"/>
        <v/>
      </c>
      <c r="AI50" s="104" t="str">
        <f t="shared" si="20"/>
        <v/>
      </c>
      <c r="AJ50" s="104" t="str">
        <f t="shared" si="21"/>
        <v/>
      </c>
      <c r="AK50" s="104" t="str">
        <f t="shared" si="22"/>
        <v/>
      </c>
    </row>
    <row r="51" spans="1:37" ht="21.95" customHeight="1" x14ac:dyDescent="0.45">
      <c r="A51" s="46" t="s">
        <v>115</v>
      </c>
      <c r="B51" s="78"/>
      <c r="C51" s="80"/>
      <c r="D51" s="130"/>
      <c r="E51" s="131"/>
      <c r="F51" s="132"/>
      <c r="G51" s="102" t="str">
        <f t="shared" si="17"/>
        <v>หญิง</v>
      </c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104" t="str">
        <f t="shared" si="18"/>
        <v/>
      </c>
      <c r="AH51" s="104" t="str">
        <f t="shared" si="19"/>
        <v/>
      </c>
      <c r="AI51" s="104" t="str">
        <f t="shared" si="20"/>
        <v/>
      </c>
      <c r="AJ51" s="104" t="str">
        <f t="shared" si="21"/>
        <v/>
      </c>
      <c r="AK51" s="104" t="str">
        <f t="shared" si="22"/>
        <v/>
      </c>
    </row>
    <row r="52" spans="1:37" ht="21.95" customHeight="1" x14ac:dyDescent="0.45">
      <c r="A52" s="46" t="s">
        <v>116</v>
      </c>
      <c r="B52" s="78"/>
      <c r="C52" s="80"/>
      <c r="D52" s="130"/>
      <c r="E52" s="131"/>
      <c r="F52" s="132"/>
      <c r="G52" s="102" t="str">
        <f t="shared" si="17"/>
        <v>หญิง</v>
      </c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104" t="str">
        <f t="shared" si="18"/>
        <v/>
      </c>
      <c r="AH52" s="104" t="str">
        <f t="shared" si="19"/>
        <v/>
      </c>
      <c r="AI52" s="104" t="str">
        <f t="shared" si="20"/>
        <v/>
      </c>
      <c r="AJ52" s="104" t="str">
        <f t="shared" si="21"/>
        <v/>
      </c>
      <c r="AK52" s="104" t="str">
        <f t="shared" si="22"/>
        <v/>
      </c>
    </row>
    <row r="53" spans="1:37" ht="21.95" customHeight="1" x14ac:dyDescent="0.45">
      <c r="A53" s="46" t="s">
        <v>117</v>
      </c>
      <c r="B53" s="78"/>
      <c r="C53" s="80"/>
      <c r="D53" s="130"/>
      <c r="E53" s="131"/>
      <c r="F53" s="132"/>
      <c r="G53" s="102" t="str">
        <f t="shared" si="17"/>
        <v>หญิง</v>
      </c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104" t="str">
        <f t="shared" si="18"/>
        <v/>
      </c>
      <c r="AH53" s="104" t="str">
        <f t="shared" si="19"/>
        <v/>
      </c>
      <c r="AI53" s="104" t="str">
        <f t="shared" si="20"/>
        <v/>
      </c>
      <c r="AJ53" s="104" t="str">
        <f t="shared" si="21"/>
        <v/>
      </c>
      <c r="AK53" s="104" t="str">
        <f t="shared" si="22"/>
        <v/>
      </c>
    </row>
    <row r="54" spans="1:37" ht="21.95" customHeight="1" x14ac:dyDescent="0.45">
      <c r="A54" s="46" t="s">
        <v>118</v>
      </c>
      <c r="B54" s="78"/>
      <c r="C54" s="80"/>
      <c r="D54" s="130"/>
      <c r="E54" s="131"/>
      <c r="F54" s="132"/>
      <c r="G54" s="102" t="str">
        <f t="shared" si="17"/>
        <v>หญิง</v>
      </c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104" t="str">
        <f t="shared" si="18"/>
        <v/>
      </c>
      <c r="AH54" s="104" t="str">
        <f t="shared" si="19"/>
        <v/>
      </c>
      <c r="AI54" s="104" t="str">
        <f t="shared" si="20"/>
        <v/>
      </c>
      <c r="AJ54" s="104" t="str">
        <f t="shared" si="21"/>
        <v/>
      </c>
      <c r="AK54" s="104" t="str">
        <f t="shared" si="22"/>
        <v/>
      </c>
    </row>
    <row r="55" spans="1:37" ht="21.95" customHeight="1" x14ac:dyDescent="0.45">
      <c r="A55" s="46" t="s">
        <v>119</v>
      </c>
      <c r="B55" s="78"/>
      <c r="C55" s="80"/>
      <c r="D55" s="130"/>
      <c r="E55" s="131"/>
      <c r="F55" s="132"/>
      <c r="G55" s="102" t="str">
        <f t="shared" si="17"/>
        <v>หญิง</v>
      </c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104" t="str">
        <f t="shared" si="18"/>
        <v/>
      </c>
      <c r="AH55" s="104" t="str">
        <f t="shared" si="19"/>
        <v/>
      </c>
      <c r="AI55" s="104" t="str">
        <f t="shared" si="20"/>
        <v/>
      </c>
      <c r="AJ55" s="104" t="str">
        <f t="shared" si="21"/>
        <v/>
      </c>
      <c r="AK55" s="104" t="str">
        <f t="shared" si="22"/>
        <v/>
      </c>
    </row>
    <row r="56" spans="1:37" ht="21.95" customHeight="1" x14ac:dyDescent="0.45">
      <c r="A56" s="46" t="s">
        <v>120</v>
      </c>
      <c r="B56" s="78"/>
      <c r="C56" s="80"/>
      <c r="D56" s="130"/>
      <c r="E56" s="131"/>
      <c r="F56" s="132"/>
      <c r="G56" s="102" t="str">
        <f t="shared" si="17"/>
        <v>หญิง</v>
      </c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104" t="str">
        <f t="shared" si="18"/>
        <v/>
      </c>
      <c r="AH56" s="104" t="str">
        <f t="shared" si="19"/>
        <v/>
      </c>
      <c r="AI56" s="104" t="str">
        <f t="shared" si="20"/>
        <v/>
      </c>
      <c r="AJ56" s="104" t="str">
        <f t="shared" si="21"/>
        <v/>
      </c>
      <c r="AK56" s="104" t="str">
        <f t="shared" si="22"/>
        <v/>
      </c>
    </row>
    <row r="57" spans="1:37" ht="21.95" customHeight="1" x14ac:dyDescent="0.45">
      <c r="A57" s="46" t="s">
        <v>121</v>
      </c>
      <c r="B57" s="78"/>
      <c r="C57" s="80"/>
      <c r="D57" s="130"/>
      <c r="E57" s="131"/>
      <c r="F57" s="132"/>
      <c r="G57" s="102" t="str">
        <f t="shared" si="17"/>
        <v>หญิง</v>
      </c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104" t="str">
        <f t="shared" si="18"/>
        <v/>
      </c>
      <c r="AH57" s="104" t="str">
        <f t="shared" si="19"/>
        <v/>
      </c>
      <c r="AI57" s="104" t="str">
        <f t="shared" si="20"/>
        <v/>
      </c>
      <c r="AJ57" s="104" t="str">
        <f t="shared" si="21"/>
        <v/>
      </c>
      <c r="AK57" s="104" t="str">
        <f t="shared" si="22"/>
        <v/>
      </c>
    </row>
    <row r="58" spans="1:37" ht="21.95" customHeight="1" x14ac:dyDescent="0.45">
      <c r="A58" s="46" t="s">
        <v>122</v>
      </c>
      <c r="B58" s="78"/>
      <c r="C58" s="80"/>
      <c r="D58" s="130"/>
      <c r="E58" s="131"/>
      <c r="F58" s="132"/>
      <c r="G58" s="102" t="str">
        <f t="shared" si="17"/>
        <v>หญิง</v>
      </c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104" t="str">
        <f t="shared" si="18"/>
        <v/>
      </c>
      <c r="AH58" s="104" t="str">
        <f t="shared" si="19"/>
        <v/>
      </c>
      <c r="AI58" s="104" t="str">
        <f t="shared" si="20"/>
        <v/>
      </c>
      <c r="AJ58" s="104" t="str">
        <f t="shared" si="21"/>
        <v/>
      </c>
      <c r="AK58" s="104" t="str">
        <f t="shared" si="22"/>
        <v/>
      </c>
    </row>
    <row r="59" spans="1:37" ht="21.95" customHeight="1" x14ac:dyDescent="0.45">
      <c r="A59" s="46" t="s">
        <v>123</v>
      </c>
      <c r="B59" s="78"/>
      <c r="C59" s="80"/>
      <c r="D59" s="130"/>
      <c r="E59" s="131"/>
      <c r="F59" s="132"/>
      <c r="G59" s="102" t="str">
        <f t="shared" si="17"/>
        <v>หญิง</v>
      </c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104" t="str">
        <f t="shared" si="18"/>
        <v/>
      </c>
      <c r="AH59" s="104" t="str">
        <f t="shared" si="19"/>
        <v/>
      </c>
      <c r="AI59" s="104" t="str">
        <f t="shared" si="20"/>
        <v/>
      </c>
      <c r="AJ59" s="104" t="str">
        <f t="shared" si="21"/>
        <v/>
      </c>
      <c r="AK59" s="104" t="str">
        <f t="shared" si="22"/>
        <v/>
      </c>
    </row>
    <row r="60" spans="1:37" ht="21.95" customHeight="1" x14ac:dyDescent="0.45">
      <c r="A60" s="46" t="s">
        <v>124</v>
      </c>
      <c r="B60" s="78"/>
      <c r="C60" s="80"/>
      <c r="D60" s="130"/>
      <c r="E60" s="131"/>
      <c r="F60" s="132"/>
      <c r="G60" s="102" t="str">
        <f t="shared" si="17"/>
        <v>หญิง</v>
      </c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104" t="str">
        <f t="shared" si="18"/>
        <v/>
      </c>
      <c r="AH60" s="104" t="str">
        <f t="shared" si="19"/>
        <v/>
      </c>
      <c r="AI60" s="104" t="str">
        <f t="shared" si="20"/>
        <v/>
      </c>
      <c r="AJ60" s="104" t="str">
        <f t="shared" si="21"/>
        <v/>
      </c>
      <c r="AK60" s="104" t="str">
        <f t="shared" si="22"/>
        <v/>
      </c>
    </row>
    <row r="61" spans="1:37" ht="21.95" customHeight="1" x14ac:dyDescent="0.45">
      <c r="A61" s="46" t="s">
        <v>125</v>
      </c>
      <c r="B61" s="78"/>
      <c r="C61" s="80"/>
      <c r="D61" s="130"/>
      <c r="E61" s="131"/>
      <c r="F61" s="132"/>
      <c r="G61" s="102" t="str">
        <f t="shared" si="17"/>
        <v>หญิง</v>
      </c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104" t="str">
        <f t="shared" si="18"/>
        <v/>
      </c>
      <c r="AH61" s="104" t="str">
        <f t="shared" si="19"/>
        <v/>
      </c>
      <c r="AI61" s="104" t="str">
        <f t="shared" si="20"/>
        <v/>
      </c>
      <c r="AJ61" s="104" t="str">
        <f t="shared" si="21"/>
        <v/>
      </c>
      <c r="AK61" s="104" t="str">
        <f t="shared" si="22"/>
        <v/>
      </c>
    </row>
    <row r="62" spans="1:37" ht="21.95" customHeight="1" x14ac:dyDescent="0.45">
      <c r="A62" s="46" t="s">
        <v>126</v>
      </c>
      <c r="B62" s="78"/>
      <c r="C62" s="80"/>
      <c r="D62" s="130"/>
      <c r="E62" s="131"/>
      <c r="F62" s="132"/>
      <c r="G62" s="102" t="str">
        <f t="shared" si="17"/>
        <v>หญิง</v>
      </c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104" t="str">
        <f t="shared" si="18"/>
        <v/>
      </c>
      <c r="AH62" s="104" t="str">
        <f t="shared" si="19"/>
        <v/>
      </c>
      <c r="AI62" s="104" t="str">
        <f t="shared" si="20"/>
        <v/>
      </c>
      <c r="AJ62" s="104" t="str">
        <f t="shared" si="21"/>
        <v/>
      </c>
      <c r="AK62" s="104" t="str">
        <f t="shared" si="22"/>
        <v/>
      </c>
    </row>
    <row r="63" spans="1:37" ht="21.95" customHeight="1" x14ac:dyDescent="0.45">
      <c r="A63" s="46" t="s">
        <v>127</v>
      </c>
      <c r="B63" s="78"/>
      <c r="C63" s="80"/>
      <c r="D63" s="130"/>
      <c r="E63" s="131"/>
      <c r="F63" s="132"/>
      <c r="G63" s="102" t="str">
        <f t="shared" si="17"/>
        <v>หญิง</v>
      </c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104" t="str">
        <f t="shared" si="18"/>
        <v/>
      </c>
      <c r="AH63" s="104" t="str">
        <f t="shared" si="19"/>
        <v/>
      </c>
      <c r="AI63" s="104" t="str">
        <f t="shared" si="20"/>
        <v/>
      </c>
      <c r="AJ63" s="104" t="str">
        <f t="shared" si="21"/>
        <v/>
      </c>
      <c r="AK63" s="104" t="str">
        <f t="shared" si="22"/>
        <v/>
      </c>
    </row>
    <row r="64" spans="1:37" ht="21.95" customHeight="1" x14ac:dyDescent="0.45">
      <c r="A64" s="46" t="s">
        <v>128</v>
      </c>
      <c r="B64" s="78"/>
      <c r="C64" s="80"/>
      <c r="D64" s="130"/>
      <c r="E64" s="131"/>
      <c r="F64" s="132"/>
      <c r="G64" s="102" t="str">
        <f t="shared" si="17"/>
        <v>หญิง</v>
      </c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104" t="str">
        <f t="shared" si="18"/>
        <v/>
      </c>
      <c r="AH64" s="104" t="str">
        <f t="shared" si="19"/>
        <v/>
      </c>
      <c r="AI64" s="104" t="str">
        <f t="shared" si="20"/>
        <v/>
      </c>
      <c r="AJ64" s="104" t="str">
        <f t="shared" si="21"/>
        <v/>
      </c>
      <c r="AK64" s="104" t="str">
        <f t="shared" si="22"/>
        <v/>
      </c>
    </row>
    <row r="65" spans="1:37" ht="21.95" customHeight="1" x14ac:dyDescent="0.45">
      <c r="A65" s="46" t="s">
        <v>129</v>
      </c>
      <c r="B65" s="78"/>
      <c r="C65" s="80"/>
      <c r="D65" s="130"/>
      <c r="E65" s="131"/>
      <c r="F65" s="132"/>
      <c r="G65" s="102" t="str">
        <f t="shared" si="17"/>
        <v>หญิง</v>
      </c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104" t="str">
        <f t="shared" si="18"/>
        <v/>
      </c>
      <c r="AH65" s="104" t="str">
        <f t="shared" si="19"/>
        <v/>
      </c>
      <c r="AI65" s="104" t="str">
        <f t="shared" si="20"/>
        <v/>
      </c>
      <c r="AJ65" s="104" t="str">
        <f t="shared" si="21"/>
        <v/>
      </c>
      <c r="AK65" s="104" t="str">
        <f t="shared" si="22"/>
        <v/>
      </c>
    </row>
    <row r="66" spans="1:37" ht="21.95" customHeight="1" x14ac:dyDescent="0.45">
      <c r="A66" s="46" t="s">
        <v>130</v>
      </c>
      <c r="B66" s="78"/>
      <c r="C66" s="80"/>
      <c r="D66" s="130"/>
      <c r="E66" s="131"/>
      <c r="F66" s="132"/>
      <c r="G66" s="102" t="str">
        <f t="shared" si="17"/>
        <v>หญิง</v>
      </c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104" t="str">
        <f t="shared" si="18"/>
        <v/>
      </c>
      <c r="AH66" s="104" t="str">
        <f t="shared" si="19"/>
        <v/>
      </c>
      <c r="AI66" s="104" t="str">
        <f t="shared" si="20"/>
        <v/>
      </c>
      <c r="AJ66" s="104" t="str">
        <f t="shared" si="21"/>
        <v/>
      </c>
      <c r="AK66" s="104" t="str">
        <f t="shared" si="22"/>
        <v/>
      </c>
    </row>
    <row r="67" spans="1:37" ht="21.95" customHeight="1" x14ac:dyDescent="0.45">
      <c r="A67" s="46" t="s">
        <v>131</v>
      </c>
      <c r="B67" s="78"/>
      <c r="C67" s="80"/>
      <c r="D67" s="130"/>
      <c r="E67" s="131"/>
      <c r="F67" s="132"/>
      <c r="G67" s="102" t="str">
        <f t="shared" si="17"/>
        <v>หญิง</v>
      </c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104" t="str">
        <f t="shared" si="18"/>
        <v/>
      </c>
      <c r="AH67" s="104" t="str">
        <f t="shared" si="19"/>
        <v/>
      </c>
      <c r="AI67" s="104" t="str">
        <f t="shared" si="20"/>
        <v/>
      </c>
      <c r="AJ67" s="104" t="str">
        <f t="shared" si="21"/>
        <v/>
      </c>
      <c r="AK67" s="104" t="str">
        <f t="shared" si="22"/>
        <v/>
      </c>
    </row>
    <row r="68" spans="1:37" ht="21.95" customHeight="1" x14ac:dyDescent="0.45">
      <c r="A68" s="46" t="s">
        <v>132</v>
      </c>
      <c r="B68" s="78"/>
      <c r="C68" s="80"/>
      <c r="D68" s="130"/>
      <c r="E68" s="131"/>
      <c r="F68" s="132"/>
      <c r="G68" s="102" t="str">
        <f t="shared" si="17"/>
        <v>หญิง</v>
      </c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104" t="str">
        <f t="shared" si="18"/>
        <v/>
      </c>
      <c r="AH68" s="104" t="str">
        <f t="shared" si="19"/>
        <v/>
      </c>
      <c r="AI68" s="104" t="str">
        <f t="shared" si="20"/>
        <v/>
      </c>
      <c r="AJ68" s="104" t="str">
        <f t="shared" si="21"/>
        <v/>
      </c>
      <c r="AK68" s="104" t="str">
        <f t="shared" si="22"/>
        <v/>
      </c>
    </row>
    <row r="69" spans="1:37" ht="21.95" customHeight="1" x14ac:dyDescent="0.45">
      <c r="A69" s="46" t="s">
        <v>133</v>
      </c>
      <c r="B69" s="78"/>
      <c r="C69" s="80"/>
      <c r="D69" s="130"/>
      <c r="E69" s="131"/>
      <c r="F69" s="132"/>
      <c r="G69" s="102" t="str">
        <f t="shared" si="17"/>
        <v>หญิง</v>
      </c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3"/>
      <c r="AG69" s="104" t="str">
        <f t="shared" si="18"/>
        <v/>
      </c>
      <c r="AH69" s="104" t="str">
        <f t="shared" si="19"/>
        <v/>
      </c>
      <c r="AI69" s="104" t="str">
        <f t="shared" si="20"/>
        <v/>
      </c>
      <c r="AJ69" s="104" t="str">
        <f t="shared" si="21"/>
        <v/>
      </c>
      <c r="AK69" s="104" t="str">
        <f t="shared" si="22"/>
        <v/>
      </c>
    </row>
    <row r="70" spans="1:37" ht="21.95" customHeight="1" x14ac:dyDescent="0.45">
      <c r="A70" s="46" t="s">
        <v>134</v>
      </c>
      <c r="B70" s="78"/>
      <c r="C70" s="80"/>
      <c r="D70" s="130"/>
      <c r="E70" s="131"/>
      <c r="F70" s="132"/>
      <c r="G70" s="102" t="str">
        <f t="shared" si="17"/>
        <v>หญิง</v>
      </c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104" t="str">
        <f t="shared" si="18"/>
        <v/>
      </c>
      <c r="AH70" s="104" t="str">
        <f t="shared" si="19"/>
        <v/>
      </c>
      <c r="AI70" s="104" t="str">
        <f t="shared" si="20"/>
        <v/>
      </c>
      <c r="AJ70" s="104" t="str">
        <f t="shared" si="21"/>
        <v/>
      </c>
      <c r="AK70" s="104" t="str">
        <f t="shared" si="22"/>
        <v/>
      </c>
    </row>
    <row r="71" spans="1:37" ht="21.95" customHeight="1" x14ac:dyDescent="0.45">
      <c r="A71" s="46" t="s">
        <v>135</v>
      </c>
      <c r="B71" s="78"/>
      <c r="C71" s="80"/>
      <c r="D71" s="130"/>
      <c r="E71" s="131"/>
      <c r="F71" s="132"/>
      <c r="G71" s="102" t="str">
        <f t="shared" si="17"/>
        <v>หญิง</v>
      </c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  <c r="AF71" s="83"/>
      <c r="AG71" s="104" t="str">
        <f t="shared" si="18"/>
        <v/>
      </c>
      <c r="AH71" s="104" t="str">
        <f t="shared" si="19"/>
        <v/>
      </c>
      <c r="AI71" s="104" t="str">
        <f t="shared" si="20"/>
        <v/>
      </c>
      <c r="AJ71" s="104" t="str">
        <f t="shared" si="21"/>
        <v/>
      </c>
      <c r="AK71" s="104" t="str">
        <f t="shared" si="22"/>
        <v/>
      </c>
    </row>
    <row r="72" spans="1:37" ht="21.95" customHeight="1" x14ac:dyDescent="0.45">
      <c r="A72" s="46" t="s">
        <v>136</v>
      </c>
      <c r="B72" s="78"/>
      <c r="C72" s="80"/>
      <c r="D72" s="130"/>
      <c r="E72" s="131"/>
      <c r="F72" s="132"/>
      <c r="G72" s="102" t="str">
        <f t="shared" si="17"/>
        <v>หญิง</v>
      </c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3"/>
      <c r="AG72" s="104" t="str">
        <f t="shared" si="18"/>
        <v/>
      </c>
      <c r="AH72" s="104" t="str">
        <f t="shared" si="19"/>
        <v/>
      </c>
      <c r="AI72" s="104" t="str">
        <f t="shared" si="20"/>
        <v/>
      </c>
      <c r="AJ72" s="104" t="str">
        <f t="shared" si="21"/>
        <v/>
      </c>
      <c r="AK72" s="104" t="str">
        <f t="shared" si="22"/>
        <v/>
      </c>
    </row>
    <row r="73" spans="1:37" ht="21.95" customHeight="1" x14ac:dyDescent="0.45">
      <c r="A73" s="46" t="s">
        <v>137</v>
      </c>
      <c r="B73" s="78"/>
      <c r="C73" s="80"/>
      <c r="D73" s="130"/>
      <c r="E73" s="131"/>
      <c r="F73" s="132"/>
      <c r="G73" s="102" t="str">
        <f t="shared" si="17"/>
        <v>หญิง</v>
      </c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  <c r="AE73" s="83"/>
      <c r="AF73" s="83"/>
      <c r="AG73" s="104" t="str">
        <f t="shared" si="18"/>
        <v/>
      </c>
      <c r="AH73" s="104" t="str">
        <f t="shared" si="19"/>
        <v/>
      </c>
      <c r="AI73" s="104" t="str">
        <f t="shared" si="20"/>
        <v/>
      </c>
      <c r="AJ73" s="104" t="str">
        <f t="shared" si="21"/>
        <v/>
      </c>
      <c r="AK73" s="104" t="str">
        <f t="shared" si="22"/>
        <v/>
      </c>
    </row>
    <row r="74" spans="1:37" ht="21.95" customHeight="1" x14ac:dyDescent="0.45">
      <c r="A74" s="46" t="s">
        <v>138</v>
      </c>
      <c r="B74" s="78"/>
      <c r="C74" s="80"/>
      <c r="D74" s="130"/>
      <c r="E74" s="131"/>
      <c r="F74" s="132"/>
      <c r="G74" s="102" t="str">
        <f t="shared" si="17"/>
        <v>หญิง</v>
      </c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83"/>
      <c r="AF74" s="83"/>
      <c r="AG74" s="104" t="str">
        <f t="shared" si="18"/>
        <v/>
      </c>
      <c r="AH74" s="104" t="str">
        <f t="shared" si="19"/>
        <v/>
      </c>
      <c r="AI74" s="104" t="str">
        <f t="shared" si="20"/>
        <v/>
      </c>
      <c r="AJ74" s="104" t="str">
        <f t="shared" si="21"/>
        <v/>
      </c>
      <c r="AK74" s="104" t="str">
        <f t="shared" si="22"/>
        <v/>
      </c>
    </row>
    <row r="75" spans="1:37" ht="21.95" customHeight="1" x14ac:dyDescent="0.45">
      <c r="A75" s="46" t="s">
        <v>139</v>
      </c>
      <c r="B75" s="78"/>
      <c r="C75" s="80"/>
      <c r="D75" s="130"/>
      <c r="E75" s="131"/>
      <c r="F75" s="132"/>
      <c r="G75" s="102" t="str">
        <f t="shared" si="17"/>
        <v>หญิง</v>
      </c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3"/>
      <c r="AC75" s="83"/>
      <c r="AD75" s="83"/>
      <c r="AE75" s="83"/>
      <c r="AF75" s="83"/>
      <c r="AG75" s="104" t="str">
        <f t="shared" si="18"/>
        <v/>
      </c>
      <c r="AH75" s="104" t="str">
        <f t="shared" si="19"/>
        <v/>
      </c>
      <c r="AI75" s="104" t="str">
        <f t="shared" si="20"/>
        <v/>
      </c>
      <c r="AJ75" s="104" t="str">
        <f t="shared" si="21"/>
        <v/>
      </c>
      <c r="AK75" s="104" t="str">
        <f t="shared" si="22"/>
        <v/>
      </c>
    </row>
    <row r="76" spans="1:37" ht="21.95" customHeight="1" x14ac:dyDescent="0.45">
      <c r="A76" s="46" t="s">
        <v>140</v>
      </c>
      <c r="B76" s="78"/>
      <c r="C76" s="80"/>
      <c r="D76" s="130"/>
      <c r="E76" s="131"/>
      <c r="F76" s="132"/>
      <c r="G76" s="102" t="str">
        <f t="shared" si="17"/>
        <v>หญิง</v>
      </c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  <c r="AD76" s="83"/>
      <c r="AE76" s="83"/>
      <c r="AF76" s="83"/>
      <c r="AG76" s="104" t="str">
        <f t="shared" si="18"/>
        <v/>
      </c>
      <c r="AH76" s="104" t="str">
        <f t="shared" si="19"/>
        <v/>
      </c>
      <c r="AI76" s="104" t="str">
        <f t="shared" si="20"/>
        <v/>
      </c>
      <c r="AJ76" s="104" t="str">
        <f t="shared" si="21"/>
        <v/>
      </c>
      <c r="AK76" s="104" t="str">
        <f t="shared" si="22"/>
        <v/>
      </c>
    </row>
    <row r="77" spans="1:37" ht="21.95" customHeight="1" x14ac:dyDescent="0.45">
      <c r="A77" s="46" t="s">
        <v>141</v>
      </c>
      <c r="B77" s="78"/>
      <c r="C77" s="80"/>
      <c r="D77" s="130"/>
      <c r="E77" s="131"/>
      <c r="F77" s="132"/>
      <c r="G77" s="102" t="str">
        <f t="shared" si="17"/>
        <v>หญิง</v>
      </c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E77" s="83"/>
      <c r="AF77" s="83"/>
      <c r="AG77" s="104" t="str">
        <f t="shared" si="18"/>
        <v/>
      </c>
      <c r="AH77" s="104" t="str">
        <f t="shared" si="19"/>
        <v/>
      </c>
      <c r="AI77" s="104" t="str">
        <f t="shared" si="20"/>
        <v/>
      </c>
      <c r="AJ77" s="104" t="str">
        <f t="shared" si="21"/>
        <v/>
      </c>
      <c r="AK77" s="104" t="str">
        <f t="shared" si="22"/>
        <v/>
      </c>
    </row>
    <row r="78" spans="1:37" ht="21.95" customHeight="1" x14ac:dyDescent="0.45">
      <c r="A78" s="46" t="s">
        <v>142</v>
      </c>
      <c r="B78" s="78"/>
      <c r="C78" s="80"/>
      <c r="D78" s="130"/>
      <c r="E78" s="131"/>
      <c r="F78" s="132"/>
      <c r="G78" s="102" t="str">
        <f t="shared" si="17"/>
        <v>หญิง</v>
      </c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104" t="str">
        <f t="shared" si="18"/>
        <v/>
      </c>
      <c r="AH78" s="104" t="str">
        <f t="shared" si="19"/>
        <v/>
      </c>
      <c r="AI78" s="104" t="str">
        <f t="shared" si="20"/>
        <v/>
      </c>
      <c r="AJ78" s="104" t="str">
        <f t="shared" si="21"/>
        <v/>
      </c>
      <c r="AK78" s="104" t="str">
        <f t="shared" si="22"/>
        <v/>
      </c>
    </row>
    <row r="79" spans="1:37" ht="21.95" customHeight="1" x14ac:dyDescent="0.45">
      <c r="A79" s="46" t="s">
        <v>143</v>
      </c>
      <c r="B79" s="78"/>
      <c r="C79" s="80"/>
      <c r="D79" s="130"/>
      <c r="E79" s="131"/>
      <c r="F79" s="132"/>
      <c r="G79" s="102" t="str">
        <f t="shared" si="17"/>
        <v>หญิง</v>
      </c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104" t="str">
        <f t="shared" si="18"/>
        <v/>
      </c>
      <c r="AH79" s="104" t="str">
        <f t="shared" si="19"/>
        <v/>
      </c>
      <c r="AI79" s="104" t="str">
        <f t="shared" si="20"/>
        <v/>
      </c>
      <c r="AJ79" s="104" t="str">
        <f t="shared" si="21"/>
        <v/>
      </c>
      <c r="AK79" s="104" t="str">
        <f t="shared" si="22"/>
        <v/>
      </c>
    </row>
    <row r="80" spans="1:37" ht="21.95" customHeight="1" x14ac:dyDescent="0.45">
      <c r="A80" s="46" t="s">
        <v>144</v>
      </c>
      <c r="B80" s="78"/>
      <c r="C80" s="80"/>
      <c r="D80" s="130"/>
      <c r="E80" s="131"/>
      <c r="F80" s="132"/>
      <c r="G80" s="102" t="str">
        <f t="shared" si="17"/>
        <v>หญิง</v>
      </c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104" t="str">
        <f t="shared" si="18"/>
        <v/>
      </c>
      <c r="AH80" s="104" t="str">
        <f t="shared" si="19"/>
        <v/>
      </c>
      <c r="AI80" s="104" t="str">
        <f t="shared" si="20"/>
        <v/>
      </c>
      <c r="AJ80" s="104" t="str">
        <f t="shared" si="21"/>
        <v/>
      </c>
      <c r="AK80" s="104" t="str">
        <f t="shared" si="22"/>
        <v/>
      </c>
    </row>
    <row r="81" spans="1:37" ht="21.95" customHeight="1" x14ac:dyDescent="0.45">
      <c r="A81" s="46" t="s">
        <v>145</v>
      </c>
      <c r="B81" s="78"/>
      <c r="C81" s="80"/>
      <c r="D81" s="130"/>
      <c r="E81" s="131"/>
      <c r="F81" s="132"/>
      <c r="G81" s="102" t="str">
        <f t="shared" si="17"/>
        <v>หญิง</v>
      </c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104" t="str">
        <f t="shared" si="18"/>
        <v/>
      </c>
      <c r="AH81" s="104" t="str">
        <f t="shared" si="19"/>
        <v/>
      </c>
      <c r="AI81" s="104" t="str">
        <f t="shared" si="20"/>
        <v/>
      </c>
      <c r="AJ81" s="104" t="str">
        <f t="shared" si="21"/>
        <v/>
      </c>
      <c r="AK81" s="104" t="str">
        <f t="shared" si="22"/>
        <v/>
      </c>
    </row>
    <row r="82" spans="1:37" ht="21.95" customHeight="1" x14ac:dyDescent="0.45">
      <c r="A82" s="46" t="s">
        <v>146</v>
      </c>
      <c r="B82" s="78"/>
      <c r="C82" s="80"/>
      <c r="D82" s="130"/>
      <c r="E82" s="131"/>
      <c r="F82" s="132"/>
      <c r="G82" s="102" t="str">
        <f t="shared" si="17"/>
        <v>หญิง</v>
      </c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104" t="str">
        <f t="shared" si="18"/>
        <v/>
      </c>
      <c r="AH82" s="104" t="str">
        <f t="shared" si="19"/>
        <v/>
      </c>
      <c r="AI82" s="104" t="str">
        <f t="shared" si="20"/>
        <v/>
      </c>
      <c r="AJ82" s="104" t="str">
        <f t="shared" si="21"/>
        <v/>
      </c>
      <c r="AK82" s="104" t="str">
        <f t="shared" si="22"/>
        <v/>
      </c>
    </row>
    <row r="83" spans="1:37" ht="21.95" customHeight="1" x14ac:dyDescent="0.45">
      <c r="A83" s="46" t="s">
        <v>147</v>
      </c>
      <c r="B83" s="78"/>
      <c r="C83" s="80"/>
      <c r="D83" s="130"/>
      <c r="E83" s="131"/>
      <c r="F83" s="132"/>
      <c r="G83" s="102" t="str">
        <f t="shared" si="17"/>
        <v>หญิง</v>
      </c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G83" s="104" t="str">
        <f t="shared" si="18"/>
        <v/>
      </c>
      <c r="AH83" s="104" t="str">
        <f t="shared" si="19"/>
        <v/>
      </c>
      <c r="AI83" s="104" t="str">
        <f t="shared" si="20"/>
        <v/>
      </c>
      <c r="AJ83" s="104" t="str">
        <f t="shared" si="21"/>
        <v/>
      </c>
      <c r="AK83" s="104" t="str">
        <f t="shared" si="22"/>
        <v/>
      </c>
    </row>
    <row r="84" spans="1:37" ht="21.95" customHeight="1" x14ac:dyDescent="0.45">
      <c r="A84" s="46" t="s">
        <v>148</v>
      </c>
      <c r="B84" s="78"/>
      <c r="C84" s="80"/>
      <c r="D84" s="130"/>
      <c r="E84" s="131"/>
      <c r="F84" s="132"/>
      <c r="G84" s="102" t="str">
        <f t="shared" si="17"/>
        <v>หญิง</v>
      </c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104" t="str">
        <f t="shared" si="18"/>
        <v/>
      </c>
      <c r="AH84" s="104" t="str">
        <f t="shared" si="19"/>
        <v/>
      </c>
      <c r="AI84" s="104" t="str">
        <f t="shared" si="20"/>
        <v/>
      </c>
      <c r="AJ84" s="104" t="str">
        <f t="shared" si="21"/>
        <v/>
      </c>
      <c r="AK84" s="104" t="str">
        <f t="shared" si="22"/>
        <v/>
      </c>
    </row>
    <row r="85" spans="1:37" ht="21.95" customHeight="1" x14ac:dyDescent="0.45">
      <c r="A85" s="46" t="s">
        <v>149</v>
      </c>
      <c r="B85" s="78"/>
      <c r="C85" s="80"/>
      <c r="D85" s="130"/>
      <c r="E85" s="131"/>
      <c r="F85" s="132"/>
      <c r="G85" s="102" t="str">
        <f t="shared" si="17"/>
        <v>หญิง</v>
      </c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104" t="str">
        <f t="shared" si="18"/>
        <v/>
      </c>
      <c r="AH85" s="104" t="str">
        <f t="shared" si="19"/>
        <v/>
      </c>
      <c r="AI85" s="104" t="str">
        <f t="shared" si="20"/>
        <v/>
      </c>
      <c r="AJ85" s="104" t="str">
        <f t="shared" si="21"/>
        <v/>
      </c>
      <c r="AK85" s="104" t="str">
        <f t="shared" si="22"/>
        <v/>
      </c>
    </row>
    <row r="86" spans="1:37" ht="21.95" customHeight="1" x14ac:dyDescent="0.45">
      <c r="A86" s="46" t="s">
        <v>150</v>
      </c>
      <c r="B86" s="78"/>
      <c r="C86" s="80"/>
      <c r="D86" s="130"/>
      <c r="E86" s="131"/>
      <c r="F86" s="132"/>
      <c r="G86" s="102" t="str">
        <f t="shared" si="17"/>
        <v>หญิง</v>
      </c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83"/>
      <c r="AF86" s="83"/>
      <c r="AG86" s="104" t="str">
        <f t="shared" si="18"/>
        <v/>
      </c>
      <c r="AH86" s="104" t="str">
        <f t="shared" si="19"/>
        <v/>
      </c>
      <c r="AI86" s="104" t="str">
        <f t="shared" si="20"/>
        <v/>
      </c>
      <c r="AJ86" s="104" t="str">
        <f t="shared" si="21"/>
        <v/>
      </c>
      <c r="AK86" s="104" t="str">
        <f t="shared" si="22"/>
        <v/>
      </c>
    </row>
    <row r="87" spans="1:37" ht="21.95" customHeight="1" x14ac:dyDescent="0.45">
      <c r="A87" s="46" t="s">
        <v>151</v>
      </c>
      <c r="B87" s="78"/>
      <c r="C87" s="80"/>
      <c r="D87" s="130"/>
      <c r="E87" s="131"/>
      <c r="F87" s="132"/>
      <c r="G87" s="102" t="str">
        <f t="shared" si="17"/>
        <v>หญิง</v>
      </c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83"/>
      <c r="AG87" s="104" t="str">
        <f t="shared" si="18"/>
        <v/>
      </c>
      <c r="AH87" s="104" t="str">
        <f t="shared" si="19"/>
        <v/>
      </c>
      <c r="AI87" s="104" t="str">
        <f t="shared" si="20"/>
        <v/>
      </c>
      <c r="AJ87" s="104" t="str">
        <f t="shared" si="21"/>
        <v/>
      </c>
      <c r="AK87" s="104" t="str">
        <f t="shared" si="22"/>
        <v/>
      </c>
    </row>
    <row r="88" spans="1:37" ht="21.95" customHeight="1" x14ac:dyDescent="0.45">
      <c r="A88" s="46" t="s">
        <v>152</v>
      </c>
      <c r="B88" s="78"/>
      <c r="C88" s="80"/>
      <c r="D88" s="130"/>
      <c r="E88" s="131"/>
      <c r="F88" s="132"/>
      <c r="G88" s="102" t="str">
        <f t="shared" si="17"/>
        <v>หญิง</v>
      </c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/>
      <c r="AC88" s="83"/>
      <c r="AD88" s="83"/>
      <c r="AE88" s="83"/>
      <c r="AF88" s="83"/>
      <c r="AG88" s="104" t="str">
        <f t="shared" si="18"/>
        <v/>
      </c>
      <c r="AH88" s="104" t="str">
        <f t="shared" si="19"/>
        <v/>
      </c>
      <c r="AI88" s="104" t="str">
        <f t="shared" si="20"/>
        <v/>
      </c>
      <c r="AJ88" s="104" t="str">
        <f t="shared" si="21"/>
        <v/>
      </c>
      <c r="AK88" s="104" t="str">
        <f t="shared" si="22"/>
        <v/>
      </c>
    </row>
    <row r="89" spans="1:37" ht="21.95" customHeight="1" x14ac:dyDescent="0.45">
      <c r="A89" s="46" t="s">
        <v>153</v>
      </c>
      <c r="B89" s="78"/>
      <c r="C89" s="80"/>
      <c r="D89" s="130"/>
      <c r="E89" s="131"/>
      <c r="F89" s="132"/>
      <c r="G89" s="102" t="str">
        <f t="shared" si="17"/>
        <v>หญิง</v>
      </c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  <c r="AA89" s="83"/>
      <c r="AB89" s="83"/>
      <c r="AC89" s="83"/>
      <c r="AD89" s="83"/>
      <c r="AE89" s="83"/>
      <c r="AF89" s="83"/>
      <c r="AG89" s="104" t="str">
        <f t="shared" si="18"/>
        <v/>
      </c>
      <c r="AH89" s="104" t="str">
        <f t="shared" si="19"/>
        <v/>
      </c>
      <c r="AI89" s="104" t="str">
        <f t="shared" si="20"/>
        <v/>
      </c>
      <c r="AJ89" s="104" t="str">
        <f t="shared" si="21"/>
        <v/>
      </c>
      <c r="AK89" s="104" t="str">
        <f t="shared" si="22"/>
        <v/>
      </c>
    </row>
    <row r="90" spans="1:37" ht="21.95" customHeight="1" x14ac:dyDescent="0.45">
      <c r="A90" s="46" t="s">
        <v>154</v>
      </c>
      <c r="B90" s="78"/>
      <c r="C90" s="80"/>
      <c r="D90" s="130"/>
      <c r="E90" s="131"/>
      <c r="F90" s="132"/>
      <c r="G90" s="102" t="str">
        <f t="shared" si="17"/>
        <v>หญิง</v>
      </c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  <c r="AA90" s="83"/>
      <c r="AB90" s="83"/>
      <c r="AC90" s="83"/>
      <c r="AD90" s="83"/>
      <c r="AE90" s="83"/>
      <c r="AF90" s="83"/>
      <c r="AG90" s="104" t="str">
        <f t="shared" si="18"/>
        <v/>
      </c>
      <c r="AH90" s="104" t="str">
        <f t="shared" si="19"/>
        <v/>
      </c>
      <c r="AI90" s="104" t="str">
        <f t="shared" si="20"/>
        <v/>
      </c>
      <c r="AJ90" s="104" t="str">
        <f t="shared" si="21"/>
        <v/>
      </c>
      <c r="AK90" s="104" t="str">
        <f t="shared" si="22"/>
        <v/>
      </c>
    </row>
    <row r="91" spans="1:37" ht="21.95" customHeight="1" x14ac:dyDescent="0.45">
      <c r="A91" s="46" t="s">
        <v>155</v>
      </c>
      <c r="B91" s="78"/>
      <c r="C91" s="80"/>
      <c r="D91" s="130"/>
      <c r="E91" s="131"/>
      <c r="F91" s="132"/>
      <c r="G91" s="102" t="str">
        <f t="shared" si="17"/>
        <v>หญิง</v>
      </c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  <c r="AA91" s="83"/>
      <c r="AB91" s="83"/>
      <c r="AC91" s="83"/>
      <c r="AD91" s="83"/>
      <c r="AE91" s="83"/>
      <c r="AF91" s="83"/>
      <c r="AG91" s="104" t="str">
        <f t="shared" si="18"/>
        <v/>
      </c>
      <c r="AH91" s="104" t="str">
        <f t="shared" si="19"/>
        <v/>
      </c>
      <c r="AI91" s="104" t="str">
        <f t="shared" si="20"/>
        <v/>
      </c>
      <c r="AJ91" s="104" t="str">
        <f t="shared" si="21"/>
        <v/>
      </c>
      <c r="AK91" s="104" t="str">
        <f t="shared" si="22"/>
        <v/>
      </c>
    </row>
    <row r="92" spans="1:37" ht="21.95" customHeight="1" x14ac:dyDescent="0.45">
      <c r="A92" s="46" t="s">
        <v>156</v>
      </c>
      <c r="B92" s="78"/>
      <c r="C92" s="80"/>
      <c r="D92" s="130"/>
      <c r="E92" s="131"/>
      <c r="F92" s="132"/>
      <c r="G92" s="102" t="str">
        <f t="shared" si="17"/>
        <v>หญิง</v>
      </c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83"/>
      <c r="AB92" s="83"/>
      <c r="AC92" s="83"/>
      <c r="AD92" s="83"/>
      <c r="AE92" s="83"/>
      <c r="AF92" s="83"/>
      <c r="AG92" s="104" t="str">
        <f t="shared" si="18"/>
        <v/>
      </c>
      <c r="AH92" s="104" t="str">
        <f t="shared" si="19"/>
        <v/>
      </c>
      <c r="AI92" s="104" t="str">
        <f t="shared" si="20"/>
        <v/>
      </c>
      <c r="AJ92" s="104" t="str">
        <f t="shared" si="21"/>
        <v/>
      </c>
      <c r="AK92" s="104" t="str">
        <f t="shared" si="22"/>
        <v/>
      </c>
    </row>
    <row r="93" spans="1:37" ht="21.95" customHeight="1" x14ac:dyDescent="0.45">
      <c r="A93" s="46" t="s">
        <v>157</v>
      </c>
      <c r="B93" s="78"/>
      <c r="C93" s="80"/>
      <c r="D93" s="130"/>
      <c r="E93" s="131"/>
      <c r="F93" s="132"/>
      <c r="G93" s="102" t="str">
        <f t="shared" si="17"/>
        <v>หญิง</v>
      </c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3"/>
      <c r="AB93" s="83"/>
      <c r="AC93" s="83"/>
      <c r="AD93" s="83"/>
      <c r="AE93" s="83"/>
      <c r="AF93" s="83"/>
      <c r="AG93" s="104" t="str">
        <f t="shared" si="18"/>
        <v/>
      </c>
      <c r="AH93" s="104" t="str">
        <f t="shared" si="19"/>
        <v/>
      </c>
      <c r="AI93" s="104" t="str">
        <f t="shared" si="20"/>
        <v/>
      </c>
      <c r="AJ93" s="104" t="str">
        <f t="shared" si="21"/>
        <v/>
      </c>
      <c r="AK93" s="104" t="str">
        <f t="shared" si="22"/>
        <v/>
      </c>
    </row>
    <row r="94" spans="1:37" ht="21.95" customHeight="1" x14ac:dyDescent="0.45">
      <c r="A94" s="46" t="s">
        <v>158</v>
      </c>
      <c r="B94" s="78"/>
      <c r="C94" s="80"/>
      <c r="D94" s="130"/>
      <c r="E94" s="131"/>
      <c r="F94" s="132"/>
      <c r="G94" s="102" t="str">
        <f t="shared" si="17"/>
        <v>หญิง</v>
      </c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104" t="str">
        <f t="shared" si="18"/>
        <v/>
      </c>
      <c r="AH94" s="104" t="str">
        <f t="shared" si="19"/>
        <v/>
      </c>
      <c r="AI94" s="104" t="str">
        <f t="shared" si="20"/>
        <v/>
      </c>
      <c r="AJ94" s="104" t="str">
        <f t="shared" si="21"/>
        <v/>
      </c>
      <c r="AK94" s="104" t="str">
        <f t="shared" si="22"/>
        <v/>
      </c>
    </row>
    <row r="95" spans="1:37" ht="21.95" customHeight="1" x14ac:dyDescent="0.45">
      <c r="A95" s="46" t="s">
        <v>159</v>
      </c>
      <c r="B95" s="78"/>
      <c r="C95" s="80"/>
      <c r="D95" s="130"/>
      <c r="E95" s="131"/>
      <c r="F95" s="132"/>
      <c r="G95" s="102" t="str">
        <f t="shared" si="17"/>
        <v>หญิง</v>
      </c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3"/>
      <c r="AF95" s="83"/>
      <c r="AG95" s="104" t="str">
        <f t="shared" si="18"/>
        <v/>
      </c>
      <c r="AH95" s="104" t="str">
        <f t="shared" si="19"/>
        <v/>
      </c>
      <c r="AI95" s="104" t="str">
        <f t="shared" si="20"/>
        <v/>
      </c>
      <c r="AJ95" s="104" t="str">
        <f t="shared" si="21"/>
        <v/>
      </c>
      <c r="AK95" s="104" t="str">
        <f t="shared" si="22"/>
        <v/>
      </c>
    </row>
    <row r="96" spans="1:37" ht="21.95" customHeight="1" x14ac:dyDescent="0.45">
      <c r="A96" s="46" t="s">
        <v>160</v>
      </c>
      <c r="B96" s="78"/>
      <c r="C96" s="80"/>
      <c r="D96" s="130"/>
      <c r="E96" s="131"/>
      <c r="F96" s="132"/>
      <c r="G96" s="102" t="str">
        <f t="shared" si="17"/>
        <v>หญิง</v>
      </c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83"/>
      <c r="AF96" s="83"/>
      <c r="AG96" s="104" t="str">
        <f t="shared" si="18"/>
        <v/>
      </c>
      <c r="AH96" s="104" t="str">
        <f t="shared" si="19"/>
        <v/>
      </c>
      <c r="AI96" s="104" t="str">
        <f t="shared" si="20"/>
        <v/>
      </c>
      <c r="AJ96" s="104" t="str">
        <f t="shared" si="21"/>
        <v/>
      </c>
      <c r="AK96" s="104" t="str">
        <f t="shared" si="22"/>
        <v/>
      </c>
    </row>
    <row r="97" spans="1:37" ht="21.95" customHeight="1" x14ac:dyDescent="0.45">
      <c r="A97" s="46" t="s">
        <v>161</v>
      </c>
      <c r="B97" s="78"/>
      <c r="C97" s="80"/>
      <c r="D97" s="130"/>
      <c r="E97" s="131"/>
      <c r="F97" s="132"/>
      <c r="G97" s="102" t="str">
        <f t="shared" si="17"/>
        <v>หญิง</v>
      </c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3"/>
      <c r="AG97" s="104" t="str">
        <f t="shared" si="18"/>
        <v/>
      </c>
      <c r="AH97" s="104" t="str">
        <f t="shared" si="19"/>
        <v/>
      </c>
      <c r="AI97" s="104" t="str">
        <f t="shared" si="20"/>
        <v/>
      </c>
      <c r="AJ97" s="104" t="str">
        <f t="shared" si="21"/>
        <v/>
      </c>
      <c r="AK97" s="104" t="str">
        <f t="shared" si="22"/>
        <v/>
      </c>
    </row>
    <row r="98" spans="1:37" ht="21.95" customHeight="1" x14ac:dyDescent="0.45">
      <c r="A98" s="46" t="s">
        <v>162</v>
      </c>
      <c r="B98" s="78"/>
      <c r="C98" s="80"/>
      <c r="D98" s="130"/>
      <c r="E98" s="131"/>
      <c r="F98" s="132"/>
      <c r="G98" s="102" t="str">
        <f t="shared" si="17"/>
        <v>หญิง</v>
      </c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83"/>
      <c r="AB98" s="83"/>
      <c r="AC98" s="83"/>
      <c r="AD98" s="83"/>
      <c r="AE98" s="83"/>
      <c r="AF98" s="83"/>
      <c r="AG98" s="104" t="str">
        <f t="shared" si="18"/>
        <v/>
      </c>
      <c r="AH98" s="104" t="str">
        <f t="shared" si="19"/>
        <v/>
      </c>
      <c r="AI98" s="104" t="str">
        <f t="shared" si="20"/>
        <v/>
      </c>
      <c r="AJ98" s="104" t="str">
        <f t="shared" si="21"/>
        <v/>
      </c>
      <c r="AK98" s="104" t="str">
        <f t="shared" si="22"/>
        <v/>
      </c>
    </row>
    <row r="99" spans="1:37" ht="21.95" customHeight="1" x14ac:dyDescent="0.45">
      <c r="A99" s="46" t="s">
        <v>163</v>
      </c>
      <c r="B99" s="78"/>
      <c r="C99" s="80"/>
      <c r="D99" s="130"/>
      <c r="E99" s="131"/>
      <c r="F99" s="132"/>
      <c r="G99" s="102" t="str">
        <f t="shared" si="17"/>
        <v>หญิง</v>
      </c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3"/>
      <c r="AB99" s="83"/>
      <c r="AC99" s="83"/>
      <c r="AD99" s="83"/>
      <c r="AE99" s="83"/>
      <c r="AF99" s="83"/>
      <c r="AG99" s="104" t="str">
        <f t="shared" si="18"/>
        <v/>
      </c>
      <c r="AH99" s="104" t="str">
        <f t="shared" si="19"/>
        <v/>
      </c>
      <c r="AI99" s="104" t="str">
        <f t="shared" si="20"/>
        <v/>
      </c>
      <c r="AJ99" s="104" t="str">
        <f t="shared" si="21"/>
        <v/>
      </c>
      <c r="AK99" s="104" t="str">
        <f t="shared" si="22"/>
        <v/>
      </c>
    </row>
    <row r="100" spans="1:37" ht="21.95" customHeight="1" x14ac:dyDescent="0.45">
      <c r="A100" s="46" t="s">
        <v>164</v>
      </c>
      <c r="B100" s="78"/>
      <c r="C100" s="80"/>
      <c r="D100" s="130"/>
      <c r="E100" s="131"/>
      <c r="F100" s="132"/>
      <c r="G100" s="102" t="str">
        <f t="shared" si="17"/>
        <v>หญิง</v>
      </c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  <c r="AA100" s="83"/>
      <c r="AB100" s="83"/>
      <c r="AC100" s="83"/>
      <c r="AD100" s="83"/>
      <c r="AE100" s="83"/>
      <c r="AF100" s="83"/>
      <c r="AG100" s="104" t="str">
        <f t="shared" si="18"/>
        <v/>
      </c>
      <c r="AH100" s="104" t="str">
        <f t="shared" si="19"/>
        <v/>
      </c>
      <c r="AI100" s="104" t="str">
        <f t="shared" si="20"/>
        <v/>
      </c>
      <c r="AJ100" s="104" t="str">
        <f t="shared" si="21"/>
        <v/>
      </c>
      <c r="AK100" s="104" t="str">
        <f t="shared" si="22"/>
        <v/>
      </c>
    </row>
    <row r="101" spans="1:37" ht="21.95" customHeight="1" x14ac:dyDescent="0.45">
      <c r="A101" s="46" t="s">
        <v>165</v>
      </c>
      <c r="B101" s="78"/>
      <c r="C101" s="80"/>
      <c r="D101" s="130"/>
      <c r="E101" s="131"/>
      <c r="F101" s="132"/>
      <c r="G101" s="102" t="str">
        <f t="shared" si="17"/>
        <v>หญิง</v>
      </c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  <c r="AA101" s="83"/>
      <c r="AB101" s="83"/>
      <c r="AC101" s="83"/>
      <c r="AD101" s="83"/>
      <c r="AE101" s="83"/>
      <c r="AF101" s="83"/>
      <c r="AG101" s="104" t="str">
        <f t="shared" si="18"/>
        <v/>
      </c>
      <c r="AH101" s="104" t="str">
        <f t="shared" si="19"/>
        <v/>
      </c>
      <c r="AI101" s="104" t="str">
        <f t="shared" si="20"/>
        <v/>
      </c>
      <c r="AJ101" s="104" t="str">
        <f t="shared" si="21"/>
        <v/>
      </c>
      <c r="AK101" s="104" t="str">
        <f t="shared" si="22"/>
        <v/>
      </c>
    </row>
    <row r="102" spans="1:37" ht="21.95" customHeight="1" x14ac:dyDescent="0.45">
      <c r="A102" s="46" t="s">
        <v>166</v>
      </c>
      <c r="B102" s="78"/>
      <c r="C102" s="80"/>
      <c r="D102" s="130"/>
      <c r="E102" s="131"/>
      <c r="F102" s="132"/>
      <c r="G102" s="102" t="str">
        <f t="shared" si="17"/>
        <v>หญิง</v>
      </c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3"/>
      <c r="AB102" s="83"/>
      <c r="AC102" s="83"/>
      <c r="AD102" s="83"/>
      <c r="AE102" s="83"/>
      <c r="AF102" s="83"/>
      <c r="AG102" s="104" t="str">
        <f t="shared" si="18"/>
        <v/>
      </c>
      <c r="AH102" s="104" t="str">
        <f t="shared" si="19"/>
        <v/>
      </c>
      <c r="AI102" s="104" t="str">
        <f t="shared" si="20"/>
        <v/>
      </c>
      <c r="AJ102" s="104" t="str">
        <f t="shared" si="21"/>
        <v/>
      </c>
      <c r="AK102" s="104" t="str">
        <f t="shared" si="22"/>
        <v/>
      </c>
    </row>
    <row r="103" spans="1:37" ht="21.95" customHeight="1" x14ac:dyDescent="0.45">
      <c r="A103" s="46" t="s">
        <v>167</v>
      </c>
      <c r="B103" s="78"/>
      <c r="C103" s="80"/>
      <c r="D103" s="130"/>
      <c r="E103" s="131"/>
      <c r="F103" s="132"/>
      <c r="G103" s="102" t="str">
        <f t="shared" si="17"/>
        <v>หญิง</v>
      </c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  <c r="AA103" s="83"/>
      <c r="AB103" s="83"/>
      <c r="AC103" s="83"/>
      <c r="AD103" s="83"/>
      <c r="AE103" s="83"/>
      <c r="AF103" s="83"/>
      <c r="AG103" s="104" t="str">
        <f t="shared" si="18"/>
        <v/>
      </c>
      <c r="AH103" s="104" t="str">
        <f t="shared" si="19"/>
        <v/>
      </c>
      <c r="AI103" s="104" t="str">
        <f t="shared" si="20"/>
        <v/>
      </c>
      <c r="AJ103" s="104" t="str">
        <f t="shared" si="21"/>
        <v/>
      </c>
      <c r="AK103" s="104" t="str">
        <f t="shared" si="22"/>
        <v/>
      </c>
    </row>
    <row r="104" spans="1:37" ht="21.95" customHeight="1" x14ac:dyDescent="0.45">
      <c r="A104" s="46" t="s">
        <v>168</v>
      </c>
      <c r="B104" s="78"/>
      <c r="C104" s="80"/>
      <c r="D104" s="130"/>
      <c r="E104" s="131"/>
      <c r="F104" s="132"/>
      <c r="G104" s="102" t="str">
        <f t="shared" si="17"/>
        <v>หญิง</v>
      </c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  <c r="AA104" s="83"/>
      <c r="AB104" s="83"/>
      <c r="AC104" s="83"/>
      <c r="AD104" s="83"/>
      <c r="AE104" s="83"/>
      <c r="AF104" s="83"/>
      <c r="AG104" s="104" t="str">
        <f t="shared" si="18"/>
        <v/>
      </c>
      <c r="AH104" s="104" t="str">
        <f t="shared" si="19"/>
        <v/>
      </c>
      <c r="AI104" s="104" t="str">
        <f t="shared" si="20"/>
        <v/>
      </c>
      <c r="AJ104" s="104" t="str">
        <f t="shared" si="21"/>
        <v/>
      </c>
      <c r="AK104" s="104" t="str">
        <f t="shared" si="22"/>
        <v/>
      </c>
    </row>
    <row r="105" spans="1:37" ht="21.95" customHeight="1" x14ac:dyDescent="0.45">
      <c r="A105" s="46" t="s">
        <v>169</v>
      </c>
      <c r="B105" s="78"/>
      <c r="C105" s="80"/>
      <c r="D105" s="130"/>
      <c r="E105" s="131"/>
      <c r="F105" s="132"/>
      <c r="G105" s="102" t="str">
        <f t="shared" si="17"/>
        <v>หญิง</v>
      </c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  <c r="AA105" s="83"/>
      <c r="AB105" s="83"/>
      <c r="AC105" s="83"/>
      <c r="AD105" s="83"/>
      <c r="AE105" s="83"/>
      <c r="AF105" s="83"/>
      <c r="AG105" s="104" t="str">
        <f t="shared" si="18"/>
        <v/>
      </c>
      <c r="AH105" s="104" t="str">
        <f t="shared" si="19"/>
        <v/>
      </c>
      <c r="AI105" s="104" t="str">
        <f t="shared" si="20"/>
        <v/>
      </c>
      <c r="AJ105" s="104" t="str">
        <f t="shared" si="21"/>
        <v/>
      </c>
      <c r="AK105" s="104" t="str">
        <f t="shared" si="22"/>
        <v/>
      </c>
    </row>
    <row r="106" spans="1:37" ht="21.95" customHeight="1" x14ac:dyDescent="0.45">
      <c r="A106" s="46" t="s">
        <v>170</v>
      </c>
      <c r="B106" s="78"/>
      <c r="C106" s="80"/>
      <c r="D106" s="130"/>
      <c r="E106" s="131"/>
      <c r="F106" s="132"/>
      <c r="G106" s="102" t="str">
        <f t="shared" si="17"/>
        <v>หญิง</v>
      </c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  <c r="AA106" s="83"/>
      <c r="AB106" s="83"/>
      <c r="AC106" s="83"/>
      <c r="AD106" s="83"/>
      <c r="AE106" s="83"/>
      <c r="AF106" s="83"/>
      <c r="AG106" s="104" t="str">
        <f t="shared" si="18"/>
        <v/>
      </c>
      <c r="AH106" s="104" t="str">
        <f t="shared" si="19"/>
        <v/>
      </c>
      <c r="AI106" s="104" t="str">
        <f t="shared" si="20"/>
        <v/>
      </c>
      <c r="AJ106" s="104" t="str">
        <f t="shared" si="21"/>
        <v/>
      </c>
      <c r="AK106" s="104" t="str">
        <f t="shared" si="22"/>
        <v/>
      </c>
    </row>
    <row r="107" spans="1:37" ht="21.95" customHeight="1" x14ac:dyDescent="0.45">
      <c r="A107" s="46" t="s">
        <v>171</v>
      </c>
      <c r="B107" s="78"/>
      <c r="C107" s="80"/>
      <c r="D107" s="130"/>
      <c r="E107" s="131"/>
      <c r="F107" s="132"/>
      <c r="G107" s="102" t="str">
        <f t="shared" si="17"/>
        <v>หญิง</v>
      </c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  <c r="AA107" s="83"/>
      <c r="AB107" s="83"/>
      <c r="AC107" s="83"/>
      <c r="AD107" s="83"/>
      <c r="AE107" s="83"/>
      <c r="AF107" s="83"/>
      <c r="AG107" s="104" t="str">
        <f t="shared" si="18"/>
        <v/>
      </c>
      <c r="AH107" s="104" t="str">
        <f t="shared" si="19"/>
        <v/>
      </c>
      <c r="AI107" s="104" t="str">
        <f t="shared" si="20"/>
        <v/>
      </c>
      <c r="AJ107" s="104" t="str">
        <f t="shared" si="21"/>
        <v/>
      </c>
      <c r="AK107" s="104" t="str">
        <f t="shared" si="22"/>
        <v/>
      </c>
    </row>
    <row r="108" spans="1:37" ht="21.95" customHeight="1" x14ac:dyDescent="0.45">
      <c r="A108" s="46" t="s">
        <v>172</v>
      </c>
      <c r="B108" s="78"/>
      <c r="C108" s="80"/>
      <c r="D108" s="130"/>
      <c r="E108" s="131"/>
      <c r="F108" s="132"/>
      <c r="G108" s="102" t="str">
        <f t="shared" si="17"/>
        <v>หญิง</v>
      </c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  <c r="AA108" s="83"/>
      <c r="AB108" s="83"/>
      <c r="AC108" s="83"/>
      <c r="AD108" s="83"/>
      <c r="AE108" s="83"/>
      <c r="AF108" s="83"/>
      <c r="AG108" s="104" t="str">
        <f t="shared" si="18"/>
        <v/>
      </c>
      <c r="AH108" s="104" t="str">
        <f t="shared" si="19"/>
        <v/>
      </c>
      <c r="AI108" s="104" t="str">
        <f t="shared" si="20"/>
        <v/>
      </c>
      <c r="AJ108" s="104" t="str">
        <f t="shared" si="21"/>
        <v/>
      </c>
      <c r="AK108" s="104" t="str">
        <f t="shared" si="22"/>
        <v/>
      </c>
    </row>
    <row r="109" spans="1:37" ht="21.95" customHeight="1" x14ac:dyDescent="0.45">
      <c r="A109" s="46" t="s">
        <v>173</v>
      </c>
      <c r="B109" s="78"/>
      <c r="C109" s="80"/>
      <c r="D109" s="130"/>
      <c r="E109" s="131"/>
      <c r="F109" s="132"/>
      <c r="G109" s="102" t="str">
        <f t="shared" si="17"/>
        <v>หญิง</v>
      </c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  <c r="AA109" s="83"/>
      <c r="AB109" s="83"/>
      <c r="AC109" s="83"/>
      <c r="AD109" s="83"/>
      <c r="AE109" s="83"/>
      <c r="AF109" s="83"/>
      <c r="AG109" s="104" t="str">
        <f t="shared" si="18"/>
        <v/>
      </c>
      <c r="AH109" s="104" t="str">
        <f t="shared" si="19"/>
        <v/>
      </c>
      <c r="AI109" s="104" t="str">
        <f t="shared" si="20"/>
        <v/>
      </c>
      <c r="AJ109" s="104" t="str">
        <f t="shared" si="21"/>
        <v/>
      </c>
      <c r="AK109" s="104" t="str">
        <f t="shared" si="22"/>
        <v/>
      </c>
    </row>
    <row r="110" spans="1:37" ht="21.95" customHeight="1" x14ac:dyDescent="0.45">
      <c r="A110" s="46" t="s">
        <v>174</v>
      </c>
      <c r="B110" s="78"/>
      <c r="C110" s="80"/>
      <c r="D110" s="130"/>
      <c r="E110" s="131"/>
      <c r="F110" s="132"/>
      <c r="G110" s="102" t="str">
        <f t="shared" si="17"/>
        <v>หญิง</v>
      </c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  <c r="AA110" s="83"/>
      <c r="AB110" s="83"/>
      <c r="AC110" s="83"/>
      <c r="AD110" s="83"/>
      <c r="AE110" s="83"/>
      <c r="AF110" s="83"/>
      <c r="AG110" s="104" t="str">
        <f t="shared" si="18"/>
        <v/>
      </c>
      <c r="AH110" s="104" t="str">
        <f t="shared" si="19"/>
        <v/>
      </c>
      <c r="AI110" s="104" t="str">
        <f t="shared" si="20"/>
        <v/>
      </c>
      <c r="AJ110" s="104" t="str">
        <f t="shared" si="21"/>
        <v/>
      </c>
      <c r="AK110" s="104" t="str">
        <f t="shared" si="22"/>
        <v/>
      </c>
    </row>
    <row r="111" spans="1:37" ht="21.95" customHeight="1" x14ac:dyDescent="0.45">
      <c r="A111" s="46" t="s">
        <v>175</v>
      </c>
      <c r="B111" s="78"/>
      <c r="C111" s="80"/>
      <c r="D111" s="130"/>
      <c r="E111" s="131"/>
      <c r="F111" s="132"/>
      <c r="G111" s="102" t="str">
        <f t="shared" si="17"/>
        <v>หญิง</v>
      </c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  <c r="AA111" s="83"/>
      <c r="AB111" s="83"/>
      <c r="AC111" s="83"/>
      <c r="AD111" s="83"/>
      <c r="AE111" s="83"/>
      <c r="AF111" s="83"/>
      <c r="AG111" s="104" t="str">
        <f t="shared" si="18"/>
        <v/>
      </c>
      <c r="AH111" s="104" t="str">
        <f t="shared" si="19"/>
        <v/>
      </c>
      <c r="AI111" s="104" t="str">
        <f t="shared" si="20"/>
        <v/>
      </c>
      <c r="AJ111" s="104" t="str">
        <f t="shared" si="21"/>
        <v/>
      </c>
      <c r="AK111" s="104" t="str">
        <f t="shared" si="22"/>
        <v/>
      </c>
    </row>
    <row r="112" spans="1:37" ht="21.95" customHeight="1" x14ac:dyDescent="0.45">
      <c r="A112" s="46" t="s">
        <v>176</v>
      </c>
      <c r="B112" s="78"/>
      <c r="C112" s="80"/>
      <c r="D112" s="130"/>
      <c r="E112" s="131"/>
      <c r="F112" s="132"/>
      <c r="G112" s="102" t="str">
        <f t="shared" si="17"/>
        <v>หญิง</v>
      </c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  <c r="AA112" s="83"/>
      <c r="AB112" s="83"/>
      <c r="AC112" s="83"/>
      <c r="AD112" s="83"/>
      <c r="AE112" s="83"/>
      <c r="AF112" s="83"/>
      <c r="AG112" s="104" t="str">
        <f t="shared" si="18"/>
        <v/>
      </c>
      <c r="AH112" s="104" t="str">
        <f t="shared" si="19"/>
        <v/>
      </c>
      <c r="AI112" s="104" t="str">
        <f t="shared" si="20"/>
        <v/>
      </c>
      <c r="AJ112" s="104" t="str">
        <f t="shared" si="21"/>
        <v/>
      </c>
      <c r="AK112" s="104" t="str">
        <f t="shared" si="22"/>
        <v/>
      </c>
    </row>
    <row r="113" spans="1:37" ht="21.95" customHeight="1" x14ac:dyDescent="0.45">
      <c r="A113" s="46" t="s">
        <v>177</v>
      </c>
      <c r="B113" s="78"/>
      <c r="C113" s="80"/>
      <c r="D113" s="130"/>
      <c r="E113" s="131"/>
      <c r="F113" s="132"/>
      <c r="G113" s="102" t="str">
        <f t="shared" ref="G113:G163" si="23">IF(D113="เด็กชาย","ชาย","หญิง")</f>
        <v>หญิง</v>
      </c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  <c r="AA113" s="83"/>
      <c r="AB113" s="83"/>
      <c r="AC113" s="83"/>
      <c r="AD113" s="83"/>
      <c r="AE113" s="83"/>
      <c r="AF113" s="83"/>
      <c r="AG113" s="104" t="str">
        <f t="shared" ref="AG113:AG163" si="24">IF(J113="","",IF(O113="","",IF(T113="","",IF(W113="","",IF(AE113="","",(IF(J113=0,0,IF(J113=1,1,IF(J113=2,2)))+IF(O113=0,0,IF(O113=1,1,IF(O113=2,2)))+IF(T113=0,0,IF(T113=1,1,IF(T113=2,2)))+IF(W113=0,0,IF(W113=1,1,IF(W113=2,2)))+IF(AE113=0,0,IF(AE113=1,1,IF(AE113=2,2)))))))))</f>
        <v/>
      </c>
      <c r="AH113" s="104" t="str">
        <f t="shared" ref="AH113:AH163" si="25">IF(L113="","",IF(N113="","",IF(S113="","",IF(Y113="","",IF(AC113="","",(IF(L113=0,"0",IF(L113=1,"1",IF(L113=2,"2")))+IF(N113=0,"2",IF(N113=1,"1",IF(N113=2,"0")))+IF(S113=0,"0",IF(S113=1,"1",IF(S113=2,"2")))+IF(Y113=0,"0",IF(Y113=1,"1",IF(Y113=2,"2")))+IF(AC113=0,"0",IF(AC113=1,"1",IF(AC113=2,"2")))))))))</f>
        <v/>
      </c>
      <c r="AI113" s="104" t="str">
        <f t="shared" ref="AI113:AI163" si="26">IF(I113="","",IF(Q113="","",IF(V113="","",IF(AB113="","",IF(AF113="","",(IF(I113=0,"0",IF(I113=1,"1",IF(I113=2,"2")))+IF(Q113=0,"0",IF(Q113=1,"1",IF(Q113=2,"2")))+IF(V113=0,"0",IF(V113=1,"1",IF(V113=2,"2")))+IF(AB113=0,"2",IF(AB113=1,"1",IF(AB113=2,"0")))+IF(AF113=0,"2",IF(AF113=1,"1",IF(AF113=2,"0")))))))))</f>
        <v/>
      </c>
      <c r="AJ113" s="104" t="str">
        <f t="shared" ref="AJ113:AJ163" si="27">IF(M113="","",IF(R113="","",IF(U113="","",IF(Z113="","",IF(AD113="","",(IF(M113=0,"0",IF(M113=1,"1",IF(M113=2,"2")))+IF(R113=0,"2",IF(R113=1,"1",IF(R113=2,"0")))+IF(U113=0,"2",IF(U113=1,"1",IF(U113=2,"0")))+IF(Z113=0,"0",IF(Z113=1,"1",IF(Z113=2,"2")))+IF(AD113=0,"0",IF(AD113=1,"1",IF(AD113=2,"2")))))))))</f>
        <v/>
      </c>
      <c r="AK113" s="104" t="str">
        <f t="shared" ref="AK113:AK163" si="28">IF(H113="","",IF(K113="","",IF(P113="","",IF(X113="","",IF(AA113="","",(IF(H113=0,"0",IF(H113=1,"1",IF(H113=2,"2")))+IF(K113=0,"0",IF(K113=1,"1",IF(K113=2,"2")))+IF(P113=0,"0",IF(P113=1,"1",IF(P113=2,"2")))+IF(X113=0,"0",IF(X113=1,"1",IF(X113=2,"2")))+IF(AA113=0,"0",IF(AA113=1,"1",IF(AA113=2,"2")))))))))</f>
        <v/>
      </c>
    </row>
    <row r="114" spans="1:37" ht="21.95" customHeight="1" x14ac:dyDescent="0.45">
      <c r="A114" s="46" t="s">
        <v>178</v>
      </c>
      <c r="B114" s="78"/>
      <c r="C114" s="80"/>
      <c r="D114" s="130"/>
      <c r="E114" s="131"/>
      <c r="F114" s="132"/>
      <c r="G114" s="102" t="str">
        <f t="shared" si="23"/>
        <v>หญิง</v>
      </c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  <c r="AA114" s="83"/>
      <c r="AB114" s="83"/>
      <c r="AC114" s="83"/>
      <c r="AD114" s="83"/>
      <c r="AE114" s="83"/>
      <c r="AF114" s="83"/>
      <c r="AG114" s="104" t="str">
        <f t="shared" si="24"/>
        <v/>
      </c>
      <c r="AH114" s="104" t="str">
        <f t="shared" si="25"/>
        <v/>
      </c>
      <c r="AI114" s="104" t="str">
        <f t="shared" si="26"/>
        <v/>
      </c>
      <c r="AJ114" s="104" t="str">
        <f t="shared" si="27"/>
        <v/>
      </c>
      <c r="AK114" s="104" t="str">
        <f t="shared" si="28"/>
        <v/>
      </c>
    </row>
    <row r="115" spans="1:37" ht="21.95" customHeight="1" x14ac:dyDescent="0.45">
      <c r="A115" s="46" t="s">
        <v>179</v>
      </c>
      <c r="B115" s="78"/>
      <c r="C115" s="80"/>
      <c r="D115" s="130"/>
      <c r="E115" s="131"/>
      <c r="F115" s="132"/>
      <c r="G115" s="102" t="str">
        <f t="shared" si="23"/>
        <v>หญิง</v>
      </c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  <c r="AA115" s="83"/>
      <c r="AB115" s="83"/>
      <c r="AC115" s="83"/>
      <c r="AD115" s="83"/>
      <c r="AE115" s="83"/>
      <c r="AF115" s="83"/>
      <c r="AG115" s="104" t="str">
        <f t="shared" si="24"/>
        <v/>
      </c>
      <c r="AH115" s="104" t="str">
        <f t="shared" si="25"/>
        <v/>
      </c>
      <c r="AI115" s="104" t="str">
        <f t="shared" si="26"/>
        <v/>
      </c>
      <c r="AJ115" s="104" t="str">
        <f t="shared" si="27"/>
        <v/>
      </c>
      <c r="AK115" s="104" t="str">
        <f t="shared" si="28"/>
        <v/>
      </c>
    </row>
    <row r="116" spans="1:37" ht="21.95" customHeight="1" x14ac:dyDescent="0.45">
      <c r="A116" s="46" t="s">
        <v>180</v>
      </c>
      <c r="B116" s="78"/>
      <c r="C116" s="80"/>
      <c r="D116" s="130"/>
      <c r="E116" s="131"/>
      <c r="F116" s="132"/>
      <c r="G116" s="102" t="str">
        <f t="shared" si="23"/>
        <v>หญิง</v>
      </c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  <c r="AA116" s="83"/>
      <c r="AB116" s="83"/>
      <c r="AC116" s="83"/>
      <c r="AD116" s="83"/>
      <c r="AE116" s="83"/>
      <c r="AF116" s="83"/>
      <c r="AG116" s="104" t="str">
        <f t="shared" si="24"/>
        <v/>
      </c>
      <c r="AH116" s="104" t="str">
        <f t="shared" si="25"/>
        <v/>
      </c>
      <c r="AI116" s="104" t="str">
        <f t="shared" si="26"/>
        <v/>
      </c>
      <c r="AJ116" s="104" t="str">
        <f t="shared" si="27"/>
        <v/>
      </c>
      <c r="AK116" s="104" t="str">
        <f t="shared" si="28"/>
        <v/>
      </c>
    </row>
    <row r="117" spans="1:37" ht="21.95" customHeight="1" x14ac:dyDescent="0.45">
      <c r="A117" s="46" t="s">
        <v>181</v>
      </c>
      <c r="B117" s="78"/>
      <c r="C117" s="80"/>
      <c r="D117" s="130"/>
      <c r="E117" s="131"/>
      <c r="F117" s="132"/>
      <c r="G117" s="102" t="str">
        <f t="shared" si="23"/>
        <v>หญิง</v>
      </c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  <c r="AA117" s="83"/>
      <c r="AB117" s="83"/>
      <c r="AC117" s="83"/>
      <c r="AD117" s="83"/>
      <c r="AE117" s="83"/>
      <c r="AF117" s="83"/>
      <c r="AG117" s="104" t="str">
        <f t="shared" si="24"/>
        <v/>
      </c>
      <c r="AH117" s="104" t="str">
        <f t="shared" si="25"/>
        <v/>
      </c>
      <c r="AI117" s="104" t="str">
        <f t="shared" si="26"/>
        <v/>
      </c>
      <c r="AJ117" s="104" t="str">
        <f t="shared" si="27"/>
        <v/>
      </c>
      <c r="AK117" s="104" t="str">
        <f t="shared" si="28"/>
        <v/>
      </c>
    </row>
    <row r="118" spans="1:37" ht="21.95" customHeight="1" x14ac:dyDescent="0.45">
      <c r="A118" s="46" t="s">
        <v>182</v>
      </c>
      <c r="B118" s="78"/>
      <c r="C118" s="80"/>
      <c r="D118" s="130"/>
      <c r="E118" s="131"/>
      <c r="F118" s="132"/>
      <c r="G118" s="102" t="str">
        <f t="shared" si="23"/>
        <v>หญิง</v>
      </c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  <c r="AA118" s="83"/>
      <c r="AB118" s="83"/>
      <c r="AC118" s="83"/>
      <c r="AD118" s="83"/>
      <c r="AE118" s="83"/>
      <c r="AF118" s="83"/>
      <c r="AG118" s="104" t="str">
        <f t="shared" si="24"/>
        <v/>
      </c>
      <c r="AH118" s="104" t="str">
        <f t="shared" si="25"/>
        <v/>
      </c>
      <c r="AI118" s="104" t="str">
        <f t="shared" si="26"/>
        <v/>
      </c>
      <c r="AJ118" s="104" t="str">
        <f t="shared" si="27"/>
        <v/>
      </c>
      <c r="AK118" s="104" t="str">
        <f t="shared" si="28"/>
        <v/>
      </c>
    </row>
    <row r="119" spans="1:37" ht="21.95" customHeight="1" x14ac:dyDescent="0.45">
      <c r="A119" s="46" t="s">
        <v>183</v>
      </c>
      <c r="B119" s="78"/>
      <c r="C119" s="80"/>
      <c r="D119" s="130"/>
      <c r="E119" s="131"/>
      <c r="F119" s="132"/>
      <c r="G119" s="102" t="str">
        <f t="shared" si="23"/>
        <v>หญิง</v>
      </c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  <c r="AA119" s="83"/>
      <c r="AB119" s="83"/>
      <c r="AC119" s="83"/>
      <c r="AD119" s="83"/>
      <c r="AE119" s="83"/>
      <c r="AF119" s="83"/>
      <c r="AG119" s="104" t="str">
        <f t="shared" si="24"/>
        <v/>
      </c>
      <c r="AH119" s="104" t="str">
        <f t="shared" si="25"/>
        <v/>
      </c>
      <c r="AI119" s="104" t="str">
        <f t="shared" si="26"/>
        <v/>
      </c>
      <c r="AJ119" s="104" t="str">
        <f t="shared" si="27"/>
        <v/>
      </c>
      <c r="AK119" s="104" t="str">
        <f t="shared" si="28"/>
        <v/>
      </c>
    </row>
    <row r="120" spans="1:37" ht="21.95" customHeight="1" x14ac:dyDescent="0.45">
      <c r="A120" s="46" t="s">
        <v>184</v>
      </c>
      <c r="B120" s="78"/>
      <c r="C120" s="80"/>
      <c r="D120" s="130"/>
      <c r="E120" s="131"/>
      <c r="F120" s="132"/>
      <c r="G120" s="102" t="str">
        <f t="shared" si="23"/>
        <v>หญิง</v>
      </c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  <c r="AA120" s="83"/>
      <c r="AB120" s="83"/>
      <c r="AC120" s="83"/>
      <c r="AD120" s="83"/>
      <c r="AE120" s="83"/>
      <c r="AF120" s="83"/>
      <c r="AG120" s="104" t="str">
        <f t="shared" si="24"/>
        <v/>
      </c>
      <c r="AH120" s="104" t="str">
        <f t="shared" si="25"/>
        <v/>
      </c>
      <c r="AI120" s="104" t="str">
        <f t="shared" si="26"/>
        <v/>
      </c>
      <c r="AJ120" s="104" t="str">
        <f t="shared" si="27"/>
        <v/>
      </c>
      <c r="AK120" s="104" t="str">
        <f t="shared" si="28"/>
        <v/>
      </c>
    </row>
    <row r="121" spans="1:37" ht="21.95" customHeight="1" x14ac:dyDescent="0.45">
      <c r="A121" s="46" t="s">
        <v>185</v>
      </c>
      <c r="B121" s="78"/>
      <c r="C121" s="80"/>
      <c r="D121" s="130"/>
      <c r="E121" s="131"/>
      <c r="F121" s="132"/>
      <c r="G121" s="102" t="str">
        <f t="shared" si="23"/>
        <v>หญิง</v>
      </c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  <c r="AA121" s="83"/>
      <c r="AB121" s="83"/>
      <c r="AC121" s="83"/>
      <c r="AD121" s="83"/>
      <c r="AE121" s="83"/>
      <c r="AF121" s="83"/>
      <c r="AG121" s="104" t="str">
        <f t="shared" si="24"/>
        <v/>
      </c>
      <c r="AH121" s="104" t="str">
        <f t="shared" si="25"/>
        <v/>
      </c>
      <c r="AI121" s="104" t="str">
        <f t="shared" si="26"/>
        <v/>
      </c>
      <c r="AJ121" s="104" t="str">
        <f t="shared" si="27"/>
        <v/>
      </c>
      <c r="AK121" s="104" t="str">
        <f t="shared" si="28"/>
        <v/>
      </c>
    </row>
    <row r="122" spans="1:37" ht="21.95" customHeight="1" x14ac:dyDescent="0.45">
      <c r="A122" s="46" t="s">
        <v>186</v>
      </c>
      <c r="B122" s="78"/>
      <c r="C122" s="80"/>
      <c r="D122" s="130"/>
      <c r="E122" s="131"/>
      <c r="F122" s="132"/>
      <c r="G122" s="102" t="str">
        <f t="shared" si="23"/>
        <v>หญิง</v>
      </c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  <c r="AA122" s="83"/>
      <c r="AB122" s="83"/>
      <c r="AC122" s="83"/>
      <c r="AD122" s="83"/>
      <c r="AE122" s="83"/>
      <c r="AF122" s="83"/>
      <c r="AG122" s="104" t="str">
        <f t="shared" si="24"/>
        <v/>
      </c>
      <c r="AH122" s="104" t="str">
        <f t="shared" si="25"/>
        <v/>
      </c>
      <c r="AI122" s="104" t="str">
        <f t="shared" si="26"/>
        <v/>
      </c>
      <c r="AJ122" s="104" t="str">
        <f t="shared" si="27"/>
        <v/>
      </c>
      <c r="AK122" s="104" t="str">
        <f t="shared" si="28"/>
        <v/>
      </c>
    </row>
    <row r="123" spans="1:37" ht="21.95" customHeight="1" x14ac:dyDescent="0.45">
      <c r="A123" s="46" t="s">
        <v>187</v>
      </c>
      <c r="B123" s="78"/>
      <c r="C123" s="80"/>
      <c r="D123" s="130"/>
      <c r="E123" s="131"/>
      <c r="F123" s="132"/>
      <c r="G123" s="102" t="str">
        <f t="shared" si="23"/>
        <v>หญิง</v>
      </c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  <c r="AA123" s="83"/>
      <c r="AB123" s="83"/>
      <c r="AC123" s="83"/>
      <c r="AD123" s="83"/>
      <c r="AE123" s="83"/>
      <c r="AF123" s="83"/>
      <c r="AG123" s="104" t="str">
        <f t="shared" si="24"/>
        <v/>
      </c>
      <c r="AH123" s="104" t="str">
        <f t="shared" si="25"/>
        <v/>
      </c>
      <c r="AI123" s="104" t="str">
        <f t="shared" si="26"/>
        <v/>
      </c>
      <c r="AJ123" s="104" t="str">
        <f t="shared" si="27"/>
        <v/>
      </c>
      <c r="AK123" s="104" t="str">
        <f t="shared" si="28"/>
        <v/>
      </c>
    </row>
    <row r="124" spans="1:37" ht="21.95" customHeight="1" x14ac:dyDescent="0.45">
      <c r="A124" s="46" t="s">
        <v>188</v>
      </c>
      <c r="B124" s="78"/>
      <c r="C124" s="80"/>
      <c r="D124" s="130"/>
      <c r="E124" s="131"/>
      <c r="F124" s="132"/>
      <c r="G124" s="102" t="str">
        <f t="shared" si="23"/>
        <v>หญิง</v>
      </c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  <c r="AA124" s="83"/>
      <c r="AB124" s="83"/>
      <c r="AC124" s="83"/>
      <c r="AD124" s="83"/>
      <c r="AE124" s="83"/>
      <c r="AF124" s="83"/>
      <c r="AG124" s="104" t="str">
        <f t="shared" si="24"/>
        <v/>
      </c>
      <c r="AH124" s="104" t="str">
        <f t="shared" si="25"/>
        <v/>
      </c>
      <c r="AI124" s="104" t="str">
        <f t="shared" si="26"/>
        <v/>
      </c>
      <c r="AJ124" s="104" t="str">
        <f t="shared" si="27"/>
        <v/>
      </c>
      <c r="AK124" s="104" t="str">
        <f t="shared" si="28"/>
        <v/>
      </c>
    </row>
    <row r="125" spans="1:37" ht="21.95" customHeight="1" x14ac:dyDescent="0.45">
      <c r="A125" s="46" t="s">
        <v>189</v>
      </c>
      <c r="B125" s="78"/>
      <c r="C125" s="80"/>
      <c r="D125" s="130"/>
      <c r="E125" s="131"/>
      <c r="F125" s="132"/>
      <c r="G125" s="102" t="str">
        <f t="shared" si="23"/>
        <v>หญิง</v>
      </c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  <c r="AA125" s="83"/>
      <c r="AB125" s="83"/>
      <c r="AC125" s="83"/>
      <c r="AD125" s="83"/>
      <c r="AE125" s="83"/>
      <c r="AF125" s="83"/>
      <c r="AG125" s="104" t="str">
        <f t="shared" si="24"/>
        <v/>
      </c>
      <c r="AH125" s="104" t="str">
        <f t="shared" si="25"/>
        <v/>
      </c>
      <c r="AI125" s="104" t="str">
        <f t="shared" si="26"/>
        <v/>
      </c>
      <c r="AJ125" s="104" t="str">
        <f t="shared" si="27"/>
        <v/>
      </c>
      <c r="AK125" s="104" t="str">
        <f t="shared" si="28"/>
        <v/>
      </c>
    </row>
    <row r="126" spans="1:37" ht="21.95" customHeight="1" x14ac:dyDescent="0.45">
      <c r="A126" s="46" t="s">
        <v>190</v>
      </c>
      <c r="B126" s="78"/>
      <c r="C126" s="80"/>
      <c r="D126" s="130"/>
      <c r="E126" s="131"/>
      <c r="F126" s="132"/>
      <c r="G126" s="102" t="str">
        <f t="shared" si="23"/>
        <v>หญิง</v>
      </c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  <c r="AA126" s="83"/>
      <c r="AB126" s="83"/>
      <c r="AC126" s="83"/>
      <c r="AD126" s="83"/>
      <c r="AE126" s="83"/>
      <c r="AF126" s="83"/>
      <c r="AG126" s="104" t="str">
        <f t="shared" si="24"/>
        <v/>
      </c>
      <c r="AH126" s="104" t="str">
        <f t="shared" si="25"/>
        <v/>
      </c>
      <c r="AI126" s="104" t="str">
        <f t="shared" si="26"/>
        <v/>
      </c>
      <c r="AJ126" s="104" t="str">
        <f t="shared" si="27"/>
        <v/>
      </c>
      <c r="AK126" s="104" t="str">
        <f t="shared" si="28"/>
        <v/>
      </c>
    </row>
    <row r="127" spans="1:37" ht="21.95" customHeight="1" x14ac:dyDescent="0.45">
      <c r="A127" s="46" t="s">
        <v>191</v>
      </c>
      <c r="B127" s="78"/>
      <c r="C127" s="80"/>
      <c r="D127" s="130"/>
      <c r="E127" s="131"/>
      <c r="F127" s="132"/>
      <c r="G127" s="102" t="str">
        <f t="shared" si="23"/>
        <v>หญิง</v>
      </c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  <c r="AA127" s="83"/>
      <c r="AB127" s="83"/>
      <c r="AC127" s="83"/>
      <c r="AD127" s="83"/>
      <c r="AE127" s="83"/>
      <c r="AF127" s="83"/>
      <c r="AG127" s="104" t="str">
        <f t="shared" si="24"/>
        <v/>
      </c>
      <c r="AH127" s="104" t="str">
        <f t="shared" si="25"/>
        <v/>
      </c>
      <c r="AI127" s="104" t="str">
        <f t="shared" si="26"/>
        <v/>
      </c>
      <c r="AJ127" s="104" t="str">
        <f t="shared" si="27"/>
        <v/>
      </c>
      <c r="AK127" s="104" t="str">
        <f t="shared" si="28"/>
        <v/>
      </c>
    </row>
    <row r="128" spans="1:37" ht="21.95" customHeight="1" x14ac:dyDescent="0.45">
      <c r="A128" s="46" t="s">
        <v>192</v>
      </c>
      <c r="B128" s="78"/>
      <c r="C128" s="80"/>
      <c r="D128" s="130"/>
      <c r="E128" s="131"/>
      <c r="F128" s="132"/>
      <c r="G128" s="102" t="str">
        <f t="shared" si="23"/>
        <v>หญิง</v>
      </c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  <c r="AA128" s="83"/>
      <c r="AB128" s="83"/>
      <c r="AC128" s="83"/>
      <c r="AD128" s="83"/>
      <c r="AE128" s="83"/>
      <c r="AF128" s="83"/>
      <c r="AG128" s="104" t="str">
        <f t="shared" si="24"/>
        <v/>
      </c>
      <c r="AH128" s="104" t="str">
        <f t="shared" si="25"/>
        <v/>
      </c>
      <c r="AI128" s="104" t="str">
        <f t="shared" si="26"/>
        <v/>
      </c>
      <c r="AJ128" s="104" t="str">
        <f t="shared" si="27"/>
        <v/>
      </c>
      <c r="AK128" s="104" t="str">
        <f t="shared" si="28"/>
        <v/>
      </c>
    </row>
    <row r="129" spans="1:37" ht="21.95" customHeight="1" x14ac:dyDescent="0.45">
      <c r="A129" s="46" t="s">
        <v>193</v>
      </c>
      <c r="B129" s="78"/>
      <c r="C129" s="80"/>
      <c r="D129" s="130"/>
      <c r="E129" s="131"/>
      <c r="F129" s="132"/>
      <c r="G129" s="102" t="str">
        <f t="shared" si="23"/>
        <v>หญิง</v>
      </c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  <c r="Z129" s="83"/>
      <c r="AA129" s="83"/>
      <c r="AB129" s="83"/>
      <c r="AC129" s="83"/>
      <c r="AD129" s="83"/>
      <c r="AE129" s="83"/>
      <c r="AF129" s="83"/>
      <c r="AG129" s="104" t="str">
        <f t="shared" si="24"/>
        <v/>
      </c>
      <c r="AH129" s="104" t="str">
        <f t="shared" si="25"/>
        <v/>
      </c>
      <c r="AI129" s="104" t="str">
        <f t="shared" si="26"/>
        <v/>
      </c>
      <c r="AJ129" s="104" t="str">
        <f t="shared" si="27"/>
        <v/>
      </c>
      <c r="AK129" s="104" t="str">
        <f t="shared" si="28"/>
        <v/>
      </c>
    </row>
    <row r="130" spans="1:37" ht="21.95" customHeight="1" x14ac:dyDescent="0.45">
      <c r="A130" s="46" t="s">
        <v>194</v>
      </c>
      <c r="B130" s="78"/>
      <c r="C130" s="80"/>
      <c r="D130" s="130"/>
      <c r="E130" s="131"/>
      <c r="F130" s="132"/>
      <c r="G130" s="102" t="str">
        <f t="shared" si="23"/>
        <v>หญิง</v>
      </c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  <c r="AA130" s="83"/>
      <c r="AB130" s="83"/>
      <c r="AC130" s="83"/>
      <c r="AD130" s="83"/>
      <c r="AE130" s="83"/>
      <c r="AF130" s="83"/>
      <c r="AG130" s="104" t="str">
        <f t="shared" si="24"/>
        <v/>
      </c>
      <c r="AH130" s="104" t="str">
        <f t="shared" si="25"/>
        <v/>
      </c>
      <c r="AI130" s="104" t="str">
        <f t="shared" si="26"/>
        <v/>
      </c>
      <c r="AJ130" s="104" t="str">
        <f t="shared" si="27"/>
        <v/>
      </c>
      <c r="AK130" s="104" t="str">
        <f t="shared" si="28"/>
        <v/>
      </c>
    </row>
    <row r="131" spans="1:37" ht="21.95" customHeight="1" x14ac:dyDescent="0.45">
      <c r="A131" s="46" t="s">
        <v>195</v>
      </c>
      <c r="B131" s="78"/>
      <c r="C131" s="80"/>
      <c r="D131" s="130"/>
      <c r="E131" s="131"/>
      <c r="F131" s="132"/>
      <c r="G131" s="102" t="str">
        <f t="shared" si="23"/>
        <v>หญิง</v>
      </c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  <c r="AA131" s="83"/>
      <c r="AB131" s="83"/>
      <c r="AC131" s="83"/>
      <c r="AD131" s="83"/>
      <c r="AE131" s="83"/>
      <c r="AF131" s="83"/>
      <c r="AG131" s="104" t="str">
        <f t="shared" si="24"/>
        <v/>
      </c>
      <c r="AH131" s="104" t="str">
        <f t="shared" si="25"/>
        <v/>
      </c>
      <c r="AI131" s="104" t="str">
        <f t="shared" si="26"/>
        <v/>
      </c>
      <c r="AJ131" s="104" t="str">
        <f t="shared" si="27"/>
        <v/>
      </c>
      <c r="AK131" s="104" t="str">
        <f t="shared" si="28"/>
        <v/>
      </c>
    </row>
    <row r="132" spans="1:37" ht="21.95" customHeight="1" x14ac:dyDescent="0.45">
      <c r="A132" s="46" t="s">
        <v>196</v>
      </c>
      <c r="B132" s="78"/>
      <c r="C132" s="80"/>
      <c r="D132" s="130"/>
      <c r="E132" s="131"/>
      <c r="F132" s="132"/>
      <c r="G132" s="102" t="str">
        <f t="shared" si="23"/>
        <v>หญิง</v>
      </c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  <c r="AA132" s="83"/>
      <c r="AB132" s="83"/>
      <c r="AC132" s="83"/>
      <c r="AD132" s="83"/>
      <c r="AE132" s="83"/>
      <c r="AF132" s="83"/>
      <c r="AG132" s="104" t="str">
        <f t="shared" si="24"/>
        <v/>
      </c>
      <c r="AH132" s="104" t="str">
        <f t="shared" si="25"/>
        <v/>
      </c>
      <c r="AI132" s="104" t="str">
        <f t="shared" si="26"/>
        <v/>
      </c>
      <c r="AJ132" s="104" t="str">
        <f t="shared" si="27"/>
        <v/>
      </c>
      <c r="AK132" s="104" t="str">
        <f t="shared" si="28"/>
        <v/>
      </c>
    </row>
    <row r="133" spans="1:37" ht="21.95" customHeight="1" x14ac:dyDescent="0.45">
      <c r="A133" s="46" t="s">
        <v>197</v>
      </c>
      <c r="B133" s="78"/>
      <c r="C133" s="80"/>
      <c r="D133" s="130"/>
      <c r="E133" s="131"/>
      <c r="F133" s="132"/>
      <c r="G133" s="102" t="str">
        <f t="shared" si="23"/>
        <v>หญิง</v>
      </c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  <c r="AA133" s="83"/>
      <c r="AB133" s="83"/>
      <c r="AC133" s="83"/>
      <c r="AD133" s="83"/>
      <c r="AE133" s="83"/>
      <c r="AF133" s="83"/>
      <c r="AG133" s="104" t="str">
        <f t="shared" si="24"/>
        <v/>
      </c>
      <c r="AH133" s="104" t="str">
        <f t="shared" si="25"/>
        <v/>
      </c>
      <c r="AI133" s="104" t="str">
        <f t="shared" si="26"/>
        <v/>
      </c>
      <c r="AJ133" s="104" t="str">
        <f t="shared" si="27"/>
        <v/>
      </c>
      <c r="AK133" s="104" t="str">
        <f t="shared" si="28"/>
        <v/>
      </c>
    </row>
    <row r="134" spans="1:37" ht="21.95" customHeight="1" x14ac:dyDescent="0.45">
      <c r="A134" s="46" t="s">
        <v>198</v>
      </c>
      <c r="B134" s="78"/>
      <c r="C134" s="80"/>
      <c r="D134" s="130"/>
      <c r="E134" s="131"/>
      <c r="F134" s="132"/>
      <c r="G134" s="102" t="str">
        <f t="shared" si="23"/>
        <v>หญิง</v>
      </c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  <c r="AA134" s="83"/>
      <c r="AB134" s="83"/>
      <c r="AC134" s="83"/>
      <c r="AD134" s="83"/>
      <c r="AE134" s="83"/>
      <c r="AF134" s="83"/>
      <c r="AG134" s="104" t="str">
        <f t="shared" si="24"/>
        <v/>
      </c>
      <c r="AH134" s="104" t="str">
        <f t="shared" si="25"/>
        <v/>
      </c>
      <c r="AI134" s="104" t="str">
        <f t="shared" si="26"/>
        <v/>
      </c>
      <c r="AJ134" s="104" t="str">
        <f t="shared" si="27"/>
        <v/>
      </c>
      <c r="AK134" s="104" t="str">
        <f t="shared" si="28"/>
        <v/>
      </c>
    </row>
    <row r="135" spans="1:37" ht="21.95" customHeight="1" x14ac:dyDescent="0.45">
      <c r="A135" s="46" t="s">
        <v>199</v>
      </c>
      <c r="B135" s="78"/>
      <c r="C135" s="80"/>
      <c r="D135" s="130"/>
      <c r="E135" s="131"/>
      <c r="F135" s="132"/>
      <c r="G135" s="102" t="str">
        <f t="shared" si="23"/>
        <v>หญิง</v>
      </c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  <c r="AA135" s="83"/>
      <c r="AB135" s="83"/>
      <c r="AC135" s="83"/>
      <c r="AD135" s="83"/>
      <c r="AE135" s="83"/>
      <c r="AF135" s="83"/>
      <c r="AG135" s="104" t="str">
        <f t="shared" si="24"/>
        <v/>
      </c>
      <c r="AH135" s="104" t="str">
        <f t="shared" si="25"/>
        <v/>
      </c>
      <c r="AI135" s="104" t="str">
        <f t="shared" si="26"/>
        <v/>
      </c>
      <c r="AJ135" s="104" t="str">
        <f t="shared" si="27"/>
        <v/>
      </c>
      <c r="AK135" s="104" t="str">
        <f t="shared" si="28"/>
        <v/>
      </c>
    </row>
    <row r="136" spans="1:37" ht="21.95" customHeight="1" x14ac:dyDescent="0.45">
      <c r="A136" s="46" t="s">
        <v>200</v>
      </c>
      <c r="B136" s="78"/>
      <c r="C136" s="80"/>
      <c r="D136" s="130"/>
      <c r="E136" s="131"/>
      <c r="F136" s="132"/>
      <c r="G136" s="102" t="str">
        <f t="shared" si="23"/>
        <v>หญิง</v>
      </c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  <c r="AA136" s="83"/>
      <c r="AB136" s="83"/>
      <c r="AC136" s="83"/>
      <c r="AD136" s="83"/>
      <c r="AE136" s="83"/>
      <c r="AF136" s="83"/>
      <c r="AG136" s="104" t="str">
        <f t="shared" si="24"/>
        <v/>
      </c>
      <c r="AH136" s="104" t="str">
        <f t="shared" si="25"/>
        <v/>
      </c>
      <c r="AI136" s="104" t="str">
        <f t="shared" si="26"/>
        <v/>
      </c>
      <c r="AJ136" s="104" t="str">
        <f t="shared" si="27"/>
        <v/>
      </c>
      <c r="AK136" s="104" t="str">
        <f t="shared" si="28"/>
        <v/>
      </c>
    </row>
    <row r="137" spans="1:37" ht="21.95" customHeight="1" x14ac:dyDescent="0.45">
      <c r="A137" s="46" t="s">
        <v>201</v>
      </c>
      <c r="B137" s="78"/>
      <c r="C137" s="80"/>
      <c r="D137" s="130"/>
      <c r="E137" s="131"/>
      <c r="F137" s="132"/>
      <c r="G137" s="102" t="str">
        <f t="shared" si="23"/>
        <v>หญิง</v>
      </c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  <c r="X137" s="83"/>
      <c r="Y137" s="83"/>
      <c r="Z137" s="83"/>
      <c r="AA137" s="83"/>
      <c r="AB137" s="83"/>
      <c r="AC137" s="83"/>
      <c r="AD137" s="83"/>
      <c r="AE137" s="83"/>
      <c r="AF137" s="83"/>
      <c r="AG137" s="104" t="str">
        <f t="shared" si="24"/>
        <v/>
      </c>
      <c r="AH137" s="104" t="str">
        <f t="shared" si="25"/>
        <v/>
      </c>
      <c r="AI137" s="104" t="str">
        <f t="shared" si="26"/>
        <v/>
      </c>
      <c r="AJ137" s="104" t="str">
        <f t="shared" si="27"/>
        <v/>
      </c>
      <c r="AK137" s="104" t="str">
        <f t="shared" si="28"/>
        <v/>
      </c>
    </row>
    <row r="138" spans="1:37" ht="21.95" customHeight="1" x14ac:dyDescent="0.45">
      <c r="A138" s="46" t="s">
        <v>202</v>
      </c>
      <c r="B138" s="78"/>
      <c r="C138" s="80"/>
      <c r="D138" s="130"/>
      <c r="E138" s="131"/>
      <c r="F138" s="132"/>
      <c r="G138" s="102" t="str">
        <f t="shared" si="23"/>
        <v>หญิง</v>
      </c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  <c r="AA138" s="83"/>
      <c r="AB138" s="83"/>
      <c r="AC138" s="83"/>
      <c r="AD138" s="83"/>
      <c r="AE138" s="83"/>
      <c r="AF138" s="83"/>
      <c r="AG138" s="104" t="str">
        <f t="shared" si="24"/>
        <v/>
      </c>
      <c r="AH138" s="104" t="str">
        <f t="shared" si="25"/>
        <v/>
      </c>
      <c r="AI138" s="104" t="str">
        <f t="shared" si="26"/>
        <v/>
      </c>
      <c r="AJ138" s="104" t="str">
        <f t="shared" si="27"/>
        <v/>
      </c>
      <c r="AK138" s="104" t="str">
        <f t="shared" si="28"/>
        <v/>
      </c>
    </row>
    <row r="139" spans="1:37" ht="21.95" customHeight="1" x14ac:dyDescent="0.45">
      <c r="A139" s="46" t="s">
        <v>203</v>
      </c>
      <c r="B139" s="78"/>
      <c r="C139" s="80"/>
      <c r="D139" s="130"/>
      <c r="E139" s="131"/>
      <c r="F139" s="132"/>
      <c r="G139" s="102" t="str">
        <f t="shared" si="23"/>
        <v>หญิง</v>
      </c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  <c r="Z139" s="83"/>
      <c r="AA139" s="83"/>
      <c r="AB139" s="83"/>
      <c r="AC139" s="83"/>
      <c r="AD139" s="83"/>
      <c r="AE139" s="83"/>
      <c r="AF139" s="83"/>
      <c r="AG139" s="104" t="str">
        <f t="shared" si="24"/>
        <v/>
      </c>
      <c r="AH139" s="104" t="str">
        <f t="shared" si="25"/>
        <v/>
      </c>
      <c r="AI139" s="104" t="str">
        <f t="shared" si="26"/>
        <v/>
      </c>
      <c r="AJ139" s="104" t="str">
        <f t="shared" si="27"/>
        <v/>
      </c>
      <c r="AK139" s="104" t="str">
        <f t="shared" si="28"/>
        <v/>
      </c>
    </row>
    <row r="140" spans="1:37" ht="21.95" customHeight="1" x14ac:dyDescent="0.45">
      <c r="A140" s="46" t="s">
        <v>204</v>
      </c>
      <c r="B140" s="78"/>
      <c r="C140" s="80"/>
      <c r="D140" s="130"/>
      <c r="E140" s="131"/>
      <c r="F140" s="132"/>
      <c r="G140" s="102" t="str">
        <f t="shared" si="23"/>
        <v>หญิง</v>
      </c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  <c r="X140" s="83"/>
      <c r="Y140" s="83"/>
      <c r="Z140" s="83"/>
      <c r="AA140" s="83"/>
      <c r="AB140" s="83"/>
      <c r="AC140" s="83"/>
      <c r="AD140" s="83"/>
      <c r="AE140" s="83"/>
      <c r="AF140" s="83"/>
      <c r="AG140" s="104" t="str">
        <f t="shared" si="24"/>
        <v/>
      </c>
      <c r="AH140" s="104" t="str">
        <f t="shared" si="25"/>
        <v/>
      </c>
      <c r="AI140" s="104" t="str">
        <f t="shared" si="26"/>
        <v/>
      </c>
      <c r="AJ140" s="104" t="str">
        <f t="shared" si="27"/>
        <v/>
      </c>
      <c r="AK140" s="104" t="str">
        <f t="shared" si="28"/>
        <v/>
      </c>
    </row>
    <row r="141" spans="1:37" ht="21.95" customHeight="1" x14ac:dyDescent="0.45">
      <c r="A141" s="46" t="s">
        <v>205</v>
      </c>
      <c r="B141" s="78"/>
      <c r="C141" s="80"/>
      <c r="D141" s="130"/>
      <c r="E141" s="131"/>
      <c r="F141" s="132"/>
      <c r="G141" s="102" t="str">
        <f t="shared" si="23"/>
        <v>หญิง</v>
      </c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3"/>
      <c r="Z141" s="83"/>
      <c r="AA141" s="83"/>
      <c r="AB141" s="83"/>
      <c r="AC141" s="83"/>
      <c r="AD141" s="83"/>
      <c r="AE141" s="83"/>
      <c r="AF141" s="83"/>
      <c r="AG141" s="104" t="str">
        <f t="shared" si="24"/>
        <v/>
      </c>
      <c r="AH141" s="104" t="str">
        <f t="shared" si="25"/>
        <v/>
      </c>
      <c r="AI141" s="104" t="str">
        <f t="shared" si="26"/>
        <v/>
      </c>
      <c r="AJ141" s="104" t="str">
        <f t="shared" si="27"/>
        <v/>
      </c>
      <c r="AK141" s="104" t="str">
        <f t="shared" si="28"/>
        <v/>
      </c>
    </row>
    <row r="142" spans="1:37" ht="21.95" customHeight="1" x14ac:dyDescent="0.45">
      <c r="A142" s="46" t="s">
        <v>206</v>
      </c>
      <c r="B142" s="78"/>
      <c r="C142" s="80"/>
      <c r="D142" s="130"/>
      <c r="E142" s="131"/>
      <c r="F142" s="132"/>
      <c r="G142" s="102" t="str">
        <f t="shared" si="23"/>
        <v>หญิง</v>
      </c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  <c r="X142" s="83"/>
      <c r="Y142" s="83"/>
      <c r="Z142" s="83"/>
      <c r="AA142" s="83"/>
      <c r="AB142" s="83"/>
      <c r="AC142" s="83"/>
      <c r="AD142" s="83"/>
      <c r="AE142" s="83"/>
      <c r="AF142" s="83"/>
      <c r="AG142" s="104" t="str">
        <f t="shared" si="24"/>
        <v/>
      </c>
      <c r="AH142" s="104" t="str">
        <f t="shared" si="25"/>
        <v/>
      </c>
      <c r="AI142" s="104" t="str">
        <f t="shared" si="26"/>
        <v/>
      </c>
      <c r="AJ142" s="104" t="str">
        <f t="shared" si="27"/>
        <v/>
      </c>
      <c r="AK142" s="104" t="str">
        <f t="shared" si="28"/>
        <v/>
      </c>
    </row>
    <row r="143" spans="1:37" ht="21.95" customHeight="1" x14ac:dyDescent="0.45">
      <c r="A143" s="46" t="s">
        <v>207</v>
      </c>
      <c r="B143" s="78"/>
      <c r="C143" s="80"/>
      <c r="D143" s="130"/>
      <c r="E143" s="131"/>
      <c r="F143" s="132"/>
      <c r="G143" s="102" t="str">
        <f t="shared" si="23"/>
        <v>หญิง</v>
      </c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  <c r="AA143" s="83"/>
      <c r="AB143" s="83"/>
      <c r="AC143" s="83"/>
      <c r="AD143" s="83"/>
      <c r="AE143" s="83"/>
      <c r="AF143" s="83"/>
      <c r="AG143" s="104" t="str">
        <f t="shared" si="24"/>
        <v/>
      </c>
      <c r="AH143" s="104" t="str">
        <f t="shared" si="25"/>
        <v/>
      </c>
      <c r="AI143" s="104" t="str">
        <f t="shared" si="26"/>
        <v/>
      </c>
      <c r="AJ143" s="104" t="str">
        <f t="shared" si="27"/>
        <v/>
      </c>
      <c r="AK143" s="104" t="str">
        <f t="shared" si="28"/>
        <v/>
      </c>
    </row>
    <row r="144" spans="1:37" ht="21.95" customHeight="1" x14ac:dyDescent="0.45">
      <c r="A144" s="46" t="s">
        <v>208</v>
      </c>
      <c r="B144" s="78"/>
      <c r="C144" s="80"/>
      <c r="D144" s="130"/>
      <c r="E144" s="131"/>
      <c r="F144" s="132"/>
      <c r="G144" s="102" t="str">
        <f t="shared" si="23"/>
        <v>หญิง</v>
      </c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  <c r="Z144" s="83"/>
      <c r="AA144" s="83"/>
      <c r="AB144" s="83"/>
      <c r="AC144" s="83"/>
      <c r="AD144" s="83"/>
      <c r="AE144" s="83"/>
      <c r="AF144" s="83"/>
      <c r="AG144" s="104" t="str">
        <f t="shared" si="24"/>
        <v/>
      </c>
      <c r="AH144" s="104" t="str">
        <f t="shared" si="25"/>
        <v/>
      </c>
      <c r="AI144" s="104" t="str">
        <f t="shared" si="26"/>
        <v/>
      </c>
      <c r="AJ144" s="104" t="str">
        <f t="shared" si="27"/>
        <v/>
      </c>
      <c r="AK144" s="104" t="str">
        <f t="shared" si="28"/>
        <v/>
      </c>
    </row>
    <row r="145" spans="1:37" ht="21.95" customHeight="1" x14ac:dyDescent="0.45">
      <c r="A145" s="46" t="s">
        <v>209</v>
      </c>
      <c r="B145" s="78"/>
      <c r="C145" s="80"/>
      <c r="D145" s="130"/>
      <c r="E145" s="131"/>
      <c r="F145" s="132"/>
      <c r="G145" s="102" t="str">
        <f t="shared" si="23"/>
        <v>หญิง</v>
      </c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  <c r="AA145" s="83"/>
      <c r="AB145" s="83"/>
      <c r="AC145" s="83"/>
      <c r="AD145" s="83"/>
      <c r="AE145" s="83"/>
      <c r="AF145" s="83"/>
      <c r="AG145" s="104" t="str">
        <f t="shared" si="24"/>
        <v/>
      </c>
      <c r="AH145" s="104" t="str">
        <f t="shared" si="25"/>
        <v/>
      </c>
      <c r="AI145" s="104" t="str">
        <f t="shared" si="26"/>
        <v/>
      </c>
      <c r="AJ145" s="104" t="str">
        <f t="shared" si="27"/>
        <v/>
      </c>
      <c r="AK145" s="104" t="str">
        <f t="shared" si="28"/>
        <v/>
      </c>
    </row>
    <row r="146" spans="1:37" ht="21.95" customHeight="1" x14ac:dyDescent="0.45">
      <c r="A146" s="46" t="s">
        <v>210</v>
      </c>
      <c r="B146" s="78"/>
      <c r="C146" s="80"/>
      <c r="D146" s="130"/>
      <c r="E146" s="131"/>
      <c r="F146" s="132"/>
      <c r="G146" s="102" t="str">
        <f t="shared" si="23"/>
        <v>หญิง</v>
      </c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  <c r="Z146" s="83"/>
      <c r="AA146" s="83"/>
      <c r="AB146" s="83"/>
      <c r="AC146" s="83"/>
      <c r="AD146" s="83"/>
      <c r="AE146" s="83"/>
      <c r="AF146" s="83"/>
      <c r="AG146" s="104" t="str">
        <f t="shared" si="24"/>
        <v/>
      </c>
      <c r="AH146" s="104" t="str">
        <f t="shared" si="25"/>
        <v/>
      </c>
      <c r="AI146" s="104" t="str">
        <f t="shared" si="26"/>
        <v/>
      </c>
      <c r="AJ146" s="104" t="str">
        <f t="shared" si="27"/>
        <v/>
      </c>
      <c r="AK146" s="104" t="str">
        <f t="shared" si="28"/>
        <v/>
      </c>
    </row>
    <row r="147" spans="1:37" ht="21.95" customHeight="1" x14ac:dyDescent="0.45">
      <c r="A147" s="46" t="s">
        <v>211</v>
      </c>
      <c r="B147" s="78"/>
      <c r="C147" s="80"/>
      <c r="D147" s="130"/>
      <c r="E147" s="131"/>
      <c r="F147" s="132"/>
      <c r="G147" s="102" t="str">
        <f t="shared" si="23"/>
        <v>หญิง</v>
      </c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  <c r="AA147" s="83"/>
      <c r="AB147" s="83"/>
      <c r="AC147" s="83"/>
      <c r="AD147" s="83"/>
      <c r="AE147" s="83"/>
      <c r="AF147" s="83"/>
      <c r="AG147" s="104" t="str">
        <f t="shared" si="24"/>
        <v/>
      </c>
      <c r="AH147" s="104" t="str">
        <f t="shared" si="25"/>
        <v/>
      </c>
      <c r="AI147" s="104" t="str">
        <f t="shared" si="26"/>
        <v/>
      </c>
      <c r="AJ147" s="104" t="str">
        <f t="shared" si="27"/>
        <v/>
      </c>
      <c r="AK147" s="104" t="str">
        <f t="shared" si="28"/>
        <v/>
      </c>
    </row>
    <row r="148" spans="1:37" ht="21.95" customHeight="1" x14ac:dyDescent="0.45">
      <c r="A148" s="46" t="s">
        <v>212</v>
      </c>
      <c r="B148" s="78"/>
      <c r="C148" s="80"/>
      <c r="D148" s="130"/>
      <c r="E148" s="131"/>
      <c r="F148" s="132"/>
      <c r="G148" s="102" t="str">
        <f t="shared" si="23"/>
        <v>หญิง</v>
      </c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83"/>
      <c r="AA148" s="83"/>
      <c r="AB148" s="83"/>
      <c r="AC148" s="83"/>
      <c r="AD148" s="83"/>
      <c r="AE148" s="83"/>
      <c r="AF148" s="83"/>
      <c r="AG148" s="104" t="str">
        <f t="shared" si="24"/>
        <v/>
      </c>
      <c r="AH148" s="104" t="str">
        <f t="shared" si="25"/>
        <v/>
      </c>
      <c r="AI148" s="104" t="str">
        <f t="shared" si="26"/>
        <v/>
      </c>
      <c r="AJ148" s="104" t="str">
        <f t="shared" si="27"/>
        <v/>
      </c>
      <c r="AK148" s="104" t="str">
        <f t="shared" si="28"/>
        <v/>
      </c>
    </row>
    <row r="149" spans="1:37" ht="21.95" customHeight="1" x14ac:dyDescent="0.45">
      <c r="A149" s="46" t="s">
        <v>213</v>
      </c>
      <c r="B149" s="78"/>
      <c r="C149" s="80"/>
      <c r="D149" s="130"/>
      <c r="E149" s="131"/>
      <c r="F149" s="132"/>
      <c r="G149" s="102" t="str">
        <f t="shared" si="23"/>
        <v>หญิง</v>
      </c>
      <c r="H149" s="83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  <c r="Z149" s="83"/>
      <c r="AA149" s="83"/>
      <c r="AB149" s="83"/>
      <c r="AC149" s="83"/>
      <c r="AD149" s="83"/>
      <c r="AE149" s="83"/>
      <c r="AF149" s="83"/>
      <c r="AG149" s="104" t="str">
        <f t="shared" si="24"/>
        <v/>
      </c>
      <c r="AH149" s="104" t="str">
        <f t="shared" si="25"/>
        <v/>
      </c>
      <c r="AI149" s="104" t="str">
        <f t="shared" si="26"/>
        <v/>
      </c>
      <c r="AJ149" s="104" t="str">
        <f t="shared" si="27"/>
        <v/>
      </c>
      <c r="AK149" s="104" t="str">
        <f t="shared" si="28"/>
        <v/>
      </c>
    </row>
    <row r="150" spans="1:37" ht="21.95" customHeight="1" x14ac:dyDescent="0.45">
      <c r="A150" s="46" t="s">
        <v>214</v>
      </c>
      <c r="B150" s="78"/>
      <c r="C150" s="80"/>
      <c r="D150" s="130"/>
      <c r="E150" s="131"/>
      <c r="F150" s="132"/>
      <c r="G150" s="102" t="str">
        <f t="shared" si="23"/>
        <v>หญิง</v>
      </c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  <c r="AA150" s="83"/>
      <c r="AB150" s="83"/>
      <c r="AC150" s="83"/>
      <c r="AD150" s="83"/>
      <c r="AE150" s="83"/>
      <c r="AF150" s="83"/>
      <c r="AG150" s="104" t="str">
        <f t="shared" si="24"/>
        <v/>
      </c>
      <c r="AH150" s="104" t="str">
        <f t="shared" si="25"/>
        <v/>
      </c>
      <c r="AI150" s="104" t="str">
        <f t="shared" si="26"/>
        <v/>
      </c>
      <c r="AJ150" s="104" t="str">
        <f t="shared" si="27"/>
        <v/>
      </c>
      <c r="AK150" s="104" t="str">
        <f t="shared" si="28"/>
        <v/>
      </c>
    </row>
    <row r="151" spans="1:37" ht="21.95" customHeight="1" x14ac:dyDescent="0.45">
      <c r="A151" s="46" t="s">
        <v>215</v>
      </c>
      <c r="B151" s="78"/>
      <c r="C151" s="80"/>
      <c r="D151" s="130"/>
      <c r="E151" s="131"/>
      <c r="F151" s="132"/>
      <c r="G151" s="102" t="str">
        <f t="shared" si="23"/>
        <v>หญิง</v>
      </c>
      <c r="H151" s="83"/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83"/>
      <c r="X151" s="83"/>
      <c r="Y151" s="83"/>
      <c r="Z151" s="83"/>
      <c r="AA151" s="83"/>
      <c r="AB151" s="83"/>
      <c r="AC151" s="83"/>
      <c r="AD151" s="83"/>
      <c r="AE151" s="83"/>
      <c r="AF151" s="83"/>
      <c r="AG151" s="104" t="str">
        <f t="shared" si="24"/>
        <v/>
      </c>
      <c r="AH151" s="104" t="str">
        <f t="shared" si="25"/>
        <v/>
      </c>
      <c r="AI151" s="104" t="str">
        <f t="shared" si="26"/>
        <v/>
      </c>
      <c r="AJ151" s="104" t="str">
        <f t="shared" si="27"/>
        <v/>
      </c>
      <c r="AK151" s="104" t="str">
        <f t="shared" si="28"/>
        <v/>
      </c>
    </row>
    <row r="152" spans="1:37" ht="21.95" customHeight="1" x14ac:dyDescent="0.45">
      <c r="A152" s="46" t="s">
        <v>216</v>
      </c>
      <c r="B152" s="78"/>
      <c r="C152" s="80"/>
      <c r="D152" s="130"/>
      <c r="E152" s="131"/>
      <c r="F152" s="132"/>
      <c r="G152" s="102" t="str">
        <f t="shared" si="23"/>
        <v>หญิง</v>
      </c>
      <c r="H152" s="83"/>
      <c r="I152" s="83"/>
      <c r="J152" s="83"/>
      <c r="K152" s="83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  <c r="Z152" s="83"/>
      <c r="AA152" s="83"/>
      <c r="AB152" s="83"/>
      <c r="AC152" s="83"/>
      <c r="AD152" s="83"/>
      <c r="AE152" s="83"/>
      <c r="AF152" s="83"/>
      <c r="AG152" s="104" t="str">
        <f t="shared" si="24"/>
        <v/>
      </c>
      <c r="AH152" s="104" t="str">
        <f t="shared" si="25"/>
        <v/>
      </c>
      <c r="AI152" s="104" t="str">
        <f t="shared" si="26"/>
        <v/>
      </c>
      <c r="AJ152" s="104" t="str">
        <f t="shared" si="27"/>
        <v/>
      </c>
      <c r="AK152" s="104" t="str">
        <f t="shared" si="28"/>
        <v/>
      </c>
    </row>
    <row r="153" spans="1:37" ht="21.95" customHeight="1" x14ac:dyDescent="0.45">
      <c r="A153" s="46" t="s">
        <v>217</v>
      </c>
      <c r="B153" s="78"/>
      <c r="C153" s="80"/>
      <c r="D153" s="130"/>
      <c r="E153" s="131"/>
      <c r="F153" s="132"/>
      <c r="G153" s="102" t="str">
        <f t="shared" si="23"/>
        <v>หญิง</v>
      </c>
      <c r="H153" s="83"/>
      <c r="I153" s="83"/>
      <c r="J153" s="83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83"/>
      <c r="AA153" s="83"/>
      <c r="AB153" s="83"/>
      <c r="AC153" s="83"/>
      <c r="AD153" s="83"/>
      <c r="AE153" s="83"/>
      <c r="AF153" s="83"/>
      <c r="AG153" s="104" t="str">
        <f t="shared" si="24"/>
        <v/>
      </c>
      <c r="AH153" s="104" t="str">
        <f t="shared" si="25"/>
        <v/>
      </c>
      <c r="AI153" s="104" t="str">
        <f t="shared" si="26"/>
        <v/>
      </c>
      <c r="AJ153" s="104" t="str">
        <f t="shared" si="27"/>
        <v/>
      </c>
      <c r="AK153" s="104" t="str">
        <f t="shared" si="28"/>
        <v/>
      </c>
    </row>
    <row r="154" spans="1:37" ht="21.95" customHeight="1" x14ac:dyDescent="0.45">
      <c r="A154" s="46" t="s">
        <v>218</v>
      </c>
      <c r="B154" s="78"/>
      <c r="C154" s="80"/>
      <c r="D154" s="130"/>
      <c r="E154" s="131"/>
      <c r="F154" s="132"/>
      <c r="G154" s="102" t="str">
        <f t="shared" si="23"/>
        <v>หญิง</v>
      </c>
      <c r="H154" s="83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  <c r="Z154" s="83"/>
      <c r="AA154" s="83"/>
      <c r="AB154" s="83"/>
      <c r="AC154" s="83"/>
      <c r="AD154" s="83"/>
      <c r="AE154" s="83"/>
      <c r="AF154" s="83"/>
      <c r="AG154" s="104" t="str">
        <f t="shared" si="24"/>
        <v/>
      </c>
      <c r="AH154" s="104" t="str">
        <f t="shared" si="25"/>
        <v/>
      </c>
      <c r="AI154" s="104" t="str">
        <f t="shared" si="26"/>
        <v/>
      </c>
      <c r="AJ154" s="104" t="str">
        <f t="shared" si="27"/>
        <v/>
      </c>
      <c r="AK154" s="104" t="str">
        <f t="shared" si="28"/>
        <v/>
      </c>
    </row>
    <row r="155" spans="1:37" ht="21.95" customHeight="1" x14ac:dyDescent="0.45">
      <c r="A155" s="46" t="s">
        <v>219</v>
      </c>
      <c r="B155" s="78"/>
      <c r="C155" s="80"/>
      <c r="D155" s="130"/>
      <c r="E155" s="131"/>
      <c r="F155" s="132"/>
      <c r="G155" s="102" t="str">
        <f t="shared" si="23"/>
        <v>หญิง</v>
      </c>
      <c r="H155" s="83"/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3"/>
      <c r="Z155" s="83"/>
      <c r="AA155" s="83"/>
      <c r="AB155" s="83"/>
      <c r="AC155" s="83"/>
      <c r="AD155" s="83"/>
      <c r="AE155" s="83"/>
      <c r="AF155" s="83"/>
      <c r="AG155" s="104" t="str">
        <f t="shared" si="24"/>
        <v/>
      </c>
      <c r="AH155" s="104" t="str">
        <f t="shared" si="25"/>
        <v/>
      </c>
      <c r="AI155" s="104" t="str">
        <f t="shared" si="26"/>
        <v/>
      </c>
      <c r="AJ155" s="104" t="str">
        <f t="shared" si="27"/>
        <v/>
      </c>
      <c r="AK155" s="104" t="str">
        <f t="shared" si="28"/>
        <v/>
      </c>
    </row>
    <row r="156" spans="1:37" ht="21.95" customHeight="1" x14ac:dyDescent="0.45">
      <c r="A156" s="46" t="s">
        <v>220</v>
      </c>
      <c r="B156" s="78"/>
      <c r="C156" s="80"/>
      <c r="D156" s="130"/>
      <c r="E156" s="131"/>
      <c r="F156" s="132"/>
      <c r="G156" s="102" t="str">
        <f t="shared" si="23"/>
        <v>หญิง</v>
      </c>
      <c r="H156" s="83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83"/>
      <c r="AA156" s="83"/>
      <c r="AB156" s="83"/>
      <c r="AC156" s="83"/>
      <c r="AD156" s="83"/>
      <c r="AE156" s="83"/>
      <c r="AF156" s="83"/>
      <c r="AG156" s="104" t="str">
        <f t="shared" si="24"/>
        <v/>
      </c>
      <c r="AH156" s="104" t="str">
        <f t="shared" si="25"/>
        <v/>
      </c>
      <c r="AI156" s="104" t="str">
        <f t="shared" si="26"/>
        <v/>
      </c>
      <c r="AJ156" s="104" t="str">
        <f t="shared" si="27"/>
        <v/>
      </c>
      <c r="AK156" s="104" t="str">
        <f t="shared" si="28"/>
        <v/>
      </c>
    </row>
    <row r="157" spans="1:37" ht="21.95" customHeight="1" x14ac:dyDescent="0.45">
      <c r="A157" s="46" t="s">
        <v>221</v>
      </c>
      <c r="B157" s="78"/>
      <c r="C157" s="80"/>
      <c r="D157" s="130"/>
      <c r="E157" s="131"/>
      <c r="F157" s="132"/>
      <c r="G157" s="102" t="str">
        <f t="shared" si="23"/>
        <v>หญิง</v>
      </c>
      <c r="H157" s="83"/>
      <c r="I157" s="83"/>
      <c r="J157" s="83"/>
      <c r="K157" s="83"/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3"/>
      <c r="Z157" s="83"/>
      <c r="AA157" s="83"/>
      <c r="AB157" s="83"/>
      <c r="AC157" s="83"/>
      <c r="AD157" s="83"/>
      <c r="AE157" s="83"/>
      <c r="AF157" s="83"/>
      <c r="AG157" s="104" t="str">
        <f t="shared" si="24"/>
        <v/>
      </c>
      <c r="AH157" s="104" t="str">
        <f t="shared" si="25"/>
        <v/>
      </c>
      <c r="AI157" s="104" t="str">
        <f t="shared" si="26"/>
        <v/>
      </c>
      <c r="AJ157" s="104" t="str">
        <f t="shared" si="27"/>
        <v/>
      </c>
      <c r="AK157" s="104" t="str">
        <f t="shared" si="28"/>
        <v/>
      </c>
    </row>
    <row r="158" spans="1:37" ht="21.95" customHeight="1" x14ac:dyDescent="0.45">
      <c r="A158" s="46" t="s">
        <v>222</v>
      </c>
      <c r="B158" s="78"/>
      <c r="C158" s="80"/>
      <c r="D158" s="130"/>
      <c r="E158" s="131"/>
      <c r="F158" s="132"/>
      <c r="G158" s="102" t="str">
        <f t="shared" si="23"/>
        <v>หญิง</v>
      </c>
      <c r="H158" s="83"/>
      <c r="I158" s="83"/>
      <c r="J158" s="83"/>
      <c r="K158" s="83"/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  <c r="Z158" s="83"/>
      <c r="AA158" s="83"/>
      <c r="AB158" s="83"/>
      <c r="AC158" s="83"/>
      <c r="AD158" s="83"/>
      <c r="AE158" s="83"/>
      <c r="AF158" s="83"/>
      <c r="AG158" s="104" t="str">
        <f t="shared" si="24"/>
        <v/>
      </c>
      <c r="AH158" s="104" t="str">
        <f t="shared" si="25"/>
        <v/>
      </c>
      <c r="AI158" s="104" t="str">
        <f t="shared" si="26"/>
        <v/>
      </c>
      <c r="AJ158" s="104" t="str">
        <f t="shared" si="27"/>
        <v/>
      </c>
      <c r="AK158" s="104" t="str">
        <f t="shared" si="28"/>
        <v/>
      </c>
    </row>
    <row r="159" spans="1:37" ht="21.95" customHeight="1" x14ac:dyDescent="0.45">
      <c r="A159" s="46" t="s">
        <v>223</v>
      </c>
      <c r="B159" s="78"/>
      <c r="C159" s="80"/>
      <c r="D159" s="130"/>
      <c r="E159" s="131"/>
      <c r="F159" s="132"/>
      <c r="G159" s="102" t="str">
        <f t="shared" si="23"/>
        <v>หญิง</v>
      </c>
      <c r="H159" s="83"/>
      <c r="I159" s="83"/>
      <c r="J159" s="83"/>
      <c r="K159" s="83"/>
      <c r="L159" s="83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3"/>
      <c r="Z159" s="83"/>
      <c r="AA159" s="83"/>
      <c r="AB159" s="83"/>
      <c r="AC159" s="83"/>
      <c r="AD159" s="83"/>
      <c r="AE159" s="83"/>
      <c r="AF159" s="83"/>
      <c r="AG159" s="104" t="str">
        <f t="shared" si="24"/>
        <v/>
      </c>
      <c r="AH159" s="104" t="str">
        <f t="shared" si="25"/>
        <v/>
      </c>
      <c r="AI159" s="104" t="str">
        <f t="shared" si="26"/>
        <v/>
      </c>
      <c r="AJ159" s="104" t="str">
        <f t="shared" si="27"/>
        <v/>
      </c>
      <c r="AK159" s="104" t="str">
        <f t="shared" si="28"/>
        <v/>
      </c>
    </row>
    <row r="160" spans="1:37" ht="21.95" customHeight="1" x14ac:dyDescent="0.45">
      <c r="A160" s="46" t="s">
        <v>224</v>
      </c>
      <c r="B160" s="78"/>
      <c r="C160" s="80"/>
      <c r="D160" s="130"/>
      <c r="E160" s="131"/>
      <c r="F160" s="132"/>
      <c r="G160" s="102" t="str">
        <f t="shared" si="23"/>
        <v>หญิง</v>
      </c>
      <c r="H160" s="83"/>
      <c r="I160" s="83"/>
      <c r="J160" s="83"/>
      <c r="K160" s="83"/>
      <c r="L160" s="83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3"/>
      <c r="Z160" s="83"/>
      <c r="AA160" s="83"/>
      <c r="AB160" s="83"/>
      <c r="AC160" s="83"/>
      <c r="AD160" s="83"/>
      <c r="AE160" s="83"/>
      <c r="AF160" s="83"/>
      <c r="AG160" s="104" t="str">
        <f t="shared" si="24"/>
        <v/>
      </c>
      <c r="AH160" s="104" t="str">
        <f t="shared" si="25"/>
        <v/>
      </c>
      <c r="AI160" s="104" t="str">
        <f t="shared" si="26"/>
        <v/>
      </c>
      <c r="AJ160" s="104" t="str">
        <f t="shared" si="27"/>
        <v/>
      </c>
      <c r="AK160" s="104" t="str">
        <f t="shared" si="28"/>
        <v/>
      </c>
    </row>
    <row r="161" spans="1:37" ht="21.95" customHeight="1" x14ac:dyDescent="0.45">
      <c r="A161" s="46" t="s">
        <v>225</v>
      </c>
      <c r="B161" s="78"/>
      <c r="C161" s="80"/>
      <c r="D161" s="130"/>
      <c r="E161" s="131"/>
      <c r="F161" s="132"/>
      <c r="G161" s="102" t="str">
        <f t="shared" si="23"/>
        <v>หญิง</v>
      </c>
      <c r="H161" s="83"/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  <c r="Z161" s="83"/>
      <c r="AA161" s="83"/>
      <c r="AB161" s="83"/>
      <c r="AC161" s="83"/>
      <c r="AD161" s="83"/>
      <c r="AE161" s="83"/>
      <c r="AF161" s="83"/>
      <c r="AG161" s="104" t="str">
        <f t="shared" si="24"/>
        <v/>
      </c>
      <c r="AH161" s="104" t="str">
        <f t="shared" si="25"/>
        <v/>
      </c>
      <c r="AI161" s="104" t="str">
        <f t="shared" si="26"/>
        <v/>
      </c>
      <c r="AJ161" s="104" t="str">
        <f t="shared" si="27"/>
        <v/>
      </c>
      <c r="AK161" s="104" t="str">
        <f t="shared" si="28"/>
        <v/>
      </c>
    </row>
    <row r="162" spans="1:37" ht="21.95" customHeight="1" x14ac:dyDescent="0.45">
      <c r="A162" s="46" t="s">
        <v>226</v>
      </c>
      <c r="B162" s="78"/>
      <c r="C162" s="80"/>
      <c r="D162" s="130"/>
      <c r="E162" s="131"/>
      <c r="F162" s="132"/>
      <c r="G162" s="102" t="str">
        <f t="shared" si="23"/>
        <v>หญิง</v>
      </c>
      <c r="H162" s="83"/>
      <c r="I162" s="83"/>
      <c r="J162" s="83"/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3"/>
      <c r="Z162" s="83"/>
      <c r="AA162" s="83"/>
      <c r="AB162" s="83"/>
      <c r="AC162" s="83"/>
      <c r="AD162" s="83"/>
      <c r="AE162" s="83"/>
      <c r="AF162" s="83"/>
      <c r="AG162" s="104" t="str">
        <f t="shared" si="24"/>
        <v/>
      </c>
      <c r="AH162" s="104" t="str">
        <f t="shared" si="25"/>
        <v/>
      </c>
      <c r="AI162" s="104" t="str">
        <f t="shared" si="26"/>
        <v/>
      </c>
      <c r="AJ162" s="104" t="str">
        <f t="shared" si="27"/>
        <v/>
      </c>
      <c r="AK162" s="104" t="str">
        <f t="shared" si="28"/>
        <v/>
      </c>
    </row>
    <row r="163" spans="1:37" ht="21.95" customHeight="1" x14ac:dyDescent="0.45">
      <c r="A163" s="46" t="s">
        <v>227</v>
      </c>
      <c r="B163" s="78"/>
      <c r="C163" s="80"/>
      <c r="D163" s="130"/>
      <c r="E163" s="131"/>
      <c r="F163" s="132"/>
      <c r="G163" s="102" t="str">
        <f t="shared" si="23"/>
        <v>หญิง</v>
      </c>
      <c r="H163" s="83"/>
      <c r="I163" s="83"/>
      <c r="J163" s="83"/>
      <c r="K163" s="83"/>
      <c r="L163" s="83"/>
      <c r="M163" s="83"/>
      <c r="N163" s="83"/>
      <c r="O163" s="83"/>
      <c r="P163" s="83"/>
      <c r="Q163" s="83"/>
      <c r="R163" s="83"/>
      <c r="S163" s="83"/>
      <c r="T163" s="83"/>
      <c r="U163" s="83"/>
      <c r="V163" s="83"/>
      <c r="W163" s="83"/>
      <c r="X163" s="83"/>
      <c r="Y163" s="83"/>
      <c r="Z163" s="83"/>
      <c r="AA163" s="83"/>
      <c r="AB163" s="83"/>
      <c r="AC163" s="83"/>
      <c r="AD163" s="83"/>
      <c r="AE163" s="83"/>
      <c r="AF163" s="83"/>
      <c r="AG163" s="104" t="str">
        <f t="shared" si="24"/>
        <v/>
      </c>
      <c r="AH163" s="104" t="str">
        <f t="shared" si="25"/>
        <v/>
      </c>
      <c r="AI163" s="104" t="str">
        <f t="shared" si="26"/>
        <v/>
      </c>
      <c r="AJ163" s="104" t="str">
        <f t="shared" si="27"/>
        <v/>
      </c>
      <c r="AK163" s="104" t="str">
        <f t="shared" si="28"/>
        <v/>
      </c>
    </row>
  </sheetData>
  <mergeCells count="10">
    <mergeCell ref="AK1:AK3"/>
    <mergeCell ref="A2:G2"/>
    <mergeCell ref="H2:AF2"/>
    <mergeCell ref="D3:F3"/>
    <mergeCell ref="A1:G1"/>
    <mergeCell ref="H1:AF1"/>
    <mergeCell ref="AG1:AG3"/>
    <mergeCell ref="AH1:AH3"/>
    <mergeCell ref="AI1:AI3"/>
    <mergeCell ref="AJ1:AJ3"/>
  </mergeCells>
  <phoneticPr fontId="17" type="noConversion"/>
  <printOptions horizontalCentered="1"/>
  <pageMargins left="0.27559055118110237" right="7.874015748031496E-2" top="0.98425196850393704" bottom="0.19685039370078741" header="0.98425196850393704" footer="0.19685039370078741"/>
  <pageSetup paperSize="9" fitToWidth="0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K163"/>
  <sheetViews>
    <sheetView zoomScaleNormal="100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AR17" sqref="AR17"/>
    </sheetView>
  </sheetViews>
  <sheetFormatPr defaultColWidth="9.140625" defaultRowHeight="21.95" customHeight="1" x14ac:dyDescent="0.5"/>
  <cols>
    <col min="1" max="1" width="3.42578125" style="32" customWidth="1"/>
    <col min="2" max="2" width="5.85546875" style="32" customWidth="1"/>
    <col min="3" max="3" width="11.42578125" style="32" customWidth="1"/>
    <col min="4" max="4" width="8.85546875" style="33" customWidth="1"/>
    <col min="5" max="5" width="15.85546875" style="33" customWidth="1"/>
    <col min="6" max="6" width="16.85546875" style="33" customWidth="1"/>
    <col min="7" max="7" width="5" style="107" customWidth="1"/>
    <col min="8" max="32" width="2.5703125" style="32" customWidth="1"/>
    <col min="33" max="37" width="3.42578125" style="107" customWidth="1"/>
    <col min="38" max="16384" width="9.140625" style="32"/>
  </cols>
  <sheetData>
    <row r="1" spans="1:37" s="56" customFormat="1" ht="21.95" customHeight="1" x14ac:dyDescent="0.5">
      <c r="A1" s="148" t="str">
        <f>นักเรียนประเมิน!A1</f>
        <v>การแปลผลคะแนน SDQ ระบบดูแล ช่วยเหลือนักเรียน</v>
      </c>
      <c r="B1" s="148"/>
      <c r="C1" s="148"/>
      <c r="D1" s="148"/>
      <c r="E1" s="148"/>
      <c r="F1" s="148"/>
      <c r="G1" s="148"/>
      <c r="H1" s="148" t="s">
        <v>48</v>
      </c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7" t="s">
        <v>1</v>
      </c>
      <c r="AH1" s="147" t="s">
        <v>2</v>
      </c>
      <c r="AI1" s="147" t="s">
        <v>3</v>
      </c>
      <c r="AJ1" s="147" t="s">
        <v>4</v>
      </c>
      <c r="AK1" s="147" t="s">
        <v>5</v>
      </c>
    </row>
    <row r="2" spans="1:37" s="56" customFormat="1" ht="21.95" customHeight="1" x14ac:dyDescent="0.5">
      <c r="A2" s="148" t="str">
        <f>นักเรียนประเมิน!A2</f>
        <v>ชั้น ป.2 (ครูที่ปรึกษา นางสาวปาณิศา รัตนญาติ)</v>
      </c>
      <c r="B2" s="148"/>
      <c r="C2" s="148"/>
      <c r="D2" s="148"/>
      <c r="E2" s="148"/>
      <c r="F2" s="148"/>
      <c r="G2" s="148"/>
      <c r="H2" s="148" t="str">
        <f>นักเรียนประเมิน!H2</f>
        <v>ระดับคะแนน (ไม่จริง(0) / ค่อนข้างจริง(1) / จริง(2)</v>
      </c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7"/>
      <c r="AH2" s="147"/>
      <c r="AI2" s="147"/>
      <c r="AJ2" s="147"/>
      <c r="AK2" s="147"/>
    </row>
    <row r="3" spans="1:37" s="56" customFormat="1" ht="21.95" customHeight="1" x14ac:dyDescent="0.5">
      <c r="A3" s="65" t="s">
        <v>6</v>
      </c>
      <c r="B3" s="65" t="s">
        <v>7</v>
      </c>
      <c r="C3" s="65" t="s">
        <v>8</v>
      </c>
      <c r="D3" s="149" t="s">
        <v>9</v>
      </c>
      <c r="E3" s="150"/>
      <c r="F3" s="151"/>
      <c r="G3" s="105" t="s">
        <v>10</v>
      </c>
      <c r="H3" s="65">
        <v>1</v>
      </c>
      <c r="I3" s="65">
        <v>2</v>
      </c>
      <c r="J3" s="65">
        <v>3</v>
      </c>
      <c r="K3" s="65">
        <v>4</v>
      </c>
      <c r="L3" s="65">
        <v>5</v>
      </c>
      <c r="M3" s="65">
        <v>6</v>
      </c>
      <c r="N3" s="81">
        <v>7</v>
      </c>
      <c r="O3" s="65">
        <v>8</v>
      </c>
      <c r="P3" s="65">
        <v>9</v>
      </c>
      <c r="Q3" s="65">
        <v>10</v>
      </c>
      <c r="R3" s="81">
        <v>11</v>
      </c>
      <c r="S3" s="65">
        <v>12</v>
      </c>
      <c r="T3" s="65">
        <v>13</v>
      </c>
      <c r="U3" s="81">
        <v>14</v>
      </c>
      <c r="V3" s="65">
        <v>15</v>
      </c>
      <c r="W3" s="65">
        <v>16</v>
      </c>
      <c r="X3" s="65">
        <v>17</v>
      </c>
      <c r="Y3" s="65">
        <v>18</v>
      </c>
      <c r="Z3" s="65">
        <v>19</v>
      </c>
      <c r="AA3" s="65">
        <v>20</v>
      </c>
      <c r="AB3" s="81">
        <v>21</v>
      </c>
      <c r="AC3" s="65">
        <v>22</v>
      </c>
      <c r="AD3" s="65">
        <v>23</v>
      </c>
      <c r="AE3" s="65">
        <v>24</v>
      </c>
      <c r="AF3" s="81">
        <v>25</v>
      </c>
      <c r="AG3" s="147"/>
      <c r="AH3" s="147"/>
      <c r="AI3" s="147"/>
      <c r="AJ3" s="147"/>
      <c r="AK3" s="147"/>
    </row>
    <row r="4" spans="1:37" ht="19.350000000000001" customHeight="1" x14ac:dyDescent="0.5">
      <c r="A4" s="47" t="str">
        <f>นักเรียนประเมิน!A4</f>
        <v>1</v>
      </c>
      <c r="B4" s="47">
        <f>นักเรียนประเมิน!B4</f>
        <v>0</v>
      </c>
      <c r="C4" s="47">
        <f>นักเรียนประเมิน!C4</f>
        <v>0</v>
      </c>
      <c r="D4" s="48" t="str">
        <f>นักเรียนประเมิน!D4</f>
        <v>เด็กชาย</v>
      </c>
      <c r="E4" s="49" t="str">
        <f>นักเรียนประเมิน!E4</f>
        <v>ภาวุฒิ</v>
      </c>
      <c r="F4" s="50" t="str">
        <f>นักเรียนประเมิน!F4</f>
        <v>บิลเอียด</v>
      </c>
      <c r="G4" s="106" t="str">
        <f>นักเรียนประเมิน!G4</f>
        <v>ชาย</v>
      </c>
      <c r="H4" s="62">
        <v>2</v>
      </c>
      <c r="I4" s="62">
        <v>2</v>
      </c>
      <c r="J4" s="62">
        <v>0</v>
      </c>
      <c r="K4" s="62">
        <v>1</v>
      </c>
      <c r="L4" s="62">
        <v>0</v>
      </c>
      <c r="M4" s="62">
        <v>0</v>
      </c>
      <c r="N4" s="62">
        <v>1</v>
      </c>
      <c r="O4" s="62">
        <v>0</v>
      </c>
      <c r="P4" s="62">
        <v>1</v>
      </c>
      <c r="Q4" s="62">
        <v>1</v>
      </c>
      <c r="R4" s="62">
        <v>2</v>
      </c>
      <c r="S4" s="62">
        <v>1</v>
      </c>
      <c r="T4" s="62">
        <v>0</v>
      </c>
      <c r="U4" s="62">
        <v>1</v>
      </c>
      <c r="V4" s="62">
        <v>2</v>
      </c>
      <c r="W4" s="62">
        <v>0</v>
      </c>
      <c r="X4" s="62">
        <v>2</v>
      </c>
      <c r="Y4" s="62">
        <v>0</v>
      </c>
      <c r="Z4" s="62">
        <v>0</v>
      </c>
      <c r="AA4" s="62">
        <v>1</v>
      </c>
      <c r="AB4" s="62">
        <v>1</v>
      </c>
      <c r="AC4" s="62">
        <v>0</v>
      </c>
      <c r="AD4" s="62">
        <v>0</v>
      </c>
      <c r="AE4" s="62">
        <v>0</v>
      </c>
      <c r="AF4" s="62">
        <v>1</v>
      </c>
      <c r="AG4" s="104">
        <f>IF(J4="","",IF(O4="","",IF(T4="","",IF(W4="","",IF(AE4="","",(IF(J4=0,0,IF(J4=1,1,IF(J4=2,2)))+IF(O4=0,0,IF(O4=1,1,IF(O4=2,2)))+IF(T4=0,0,IF(T4=1,1,IF(T4=2,2)))+IF(W4=0,0,IF(W4=1,1,IF(W4=2,2)))+IF(AE4=0,0,IF(AE4=1,1,IF(AE4=2,2)))))))))</f>
        <v>0</v>
      </c>
      <c r="AH4" s="104">
        <f>IF(L4="","",IF(N4="","",IF(S4="","",IF(Y4="","",IF(AC4="","",(IF(L4=0,"0",IF(L4=1,"1",IF(L4=2,"2")))+IF(N4=0,"2",IF(N4=1,"1",IF(N4=2,"0")))+IF(S4=0,"0",IF(S4=1,"1",IF(S4=2,"2")))+IF(Y4=0,"0",IF(Y4=1,"1",IF(Y4=2,"2")))+IF(AC4=0,"0",IF(AC4=1,"1",IF(AC4=2,"2")))))))))</f>
        <v>2</v>
      </c>
      <c r="AI4" s="104">
        <f>IF(I4="","",IF(Q4="","",IF(V4="","",IF(AB4="","",IF(AF4="","",(IF(I4=0,"0",IF(I4=1,"1",IF(I4=2,"2")))+IF(Q4=0,"0",IF(Q4=1,"1",IF(Q4=2,"2")))+IF(V4=0,"0",IF(V4=1,"1",IF(V4=2,"2")))+IF(AB4=0,"2",IF(AB4=1,"1",IF(AB4=2,"0")))+IF(AF4=0,"2",IF(AF4=1,"1",IF(AF4=2,"0")))))))))</f>
        <v>7</v>
      </c>
      <c r="AJ4" s="104">
        <f>IF(M4="","",IF(R4="","",IF(U4="","",IF(Z4="","",IF(AD4="","",(IF(M4=0,"0",IF(M4=1,"1",IF(M4=2,"2")))+IF(R4=0,"2",IF(R4=1,"1",IF(R4=2,"0")))+IF(U4=0,"2",IF(U4=1,"1",IF(U4=2,"0")))+IF(Z4=0,"0",IF(Z4=1,"1",IF(Z4=2,"2")))+IF(AD4=0,"0",IF(AD4=1,"1",IF(AD4=2,"2")))))))))</f>
        <v>1</v>
      </c>
      <c r="AK4" s="104">
        <f>IF(H4="","",IF(K4="","",IF(P4="","",IF(X4="","",IF(AA4="","",(IF(H4=0,"0",IF(H4=1,"1",IF(H4=2,"2")))+IF(K4=0,"0",IF(K4=1,"1",IF(K4=2,"2")))+IF(P4=0,"0",IF(P4=1,"1",IF(P4=2,"2")))+IF(X4=0,"0",IF(X4=1,"1",IF(X4=2,"2")))+IF(AA4=0,"0",IF(AA4=1,"1",IF(AA4=2,"2")))))))))</f>
        <v>7</v>
      </c>
    </row>
    <row r="5" spans="1:37" ht="19.350000000000001" customHeight="1" x14ac:dyDescent="0.5">
      <c r="A5" s="47" t="str">
        <f>นักเรียนประเมิน!A5</f>
        <v>2</v>
      </c>
      <c r="B5" s="47">
        <f>นักเรียนประเมิน!B5</f>
        <v>0</v>
      </c>
      <c r="C5" s="47">
        <f>นักเรียนประเมิน!C5</f>
        <v>0</v>
      </c>
      <c r="D5" s="48" t="str">
        <f>นักเรียนประเมิน!D5</f>
        <v>เด็กชาย</v>
      </c>
      <c r="E5" s="49" t="str">
        <f>นักเรียนประเมิน!E5</f>
        <v>ธนวัฒน์</v>
      </c>
      <c r="F5" s="50" t="str">
        <f>นักเรียนประเมิน!F5</f>
        <v>มุณีพรหม</v>
      </c>
      <c r="G5" s="106" t="str">
        <f>นักเรียนประเมิน!G5</f>
        <v>ชาย</v>
      </c>
      <c r="H5" s="62">
        <v>1</v>
      </c>
      <c r="I5" s="62">
        <v>0</v>
      </c>
      <c r="J5" s="62">
        <v>1</v>
      </c>
      <c r="K5" s="62">
        <v>2</v>
      </c>
      <c r="L5" s="62">
        <v>0</v>
      </c>
      <c r="M5" s="62">
        <v>0</v>
      </c>
      <c r="N5" s="62">
        <v>1</v>
      </c>
      <c r="O5" s="62">
        <v>0</v>
      </c>
      <c r="P5" s="62">
        <v>1</v>
      </c>
      <c r="Q5" s="62">
        <v>0</v>
      </c>
      <c r="R5" s="62">
        <v>2</v>
      </c>
      <c r="S5" s="62">
        <v>0</v>
      </c>
      <c r="T5" s="62">
        <v>0</v>
      </c>
      <c r="U5" s="62">
        <v>2</v>
      </c>
      <c r="V5" s="62">
        <v>1</v>
      </c>
      <c r="W5" s="62">
        <v>0</v>
      </c>
      <c r="X5" s="62">
        <v>2</v>
      </c>
      <c r="Y5" s="62">
        <v>0</v>
      </c>
      <c r="Z5" s="62">
        <v>0</v>
      </c>
      <c r="AA5" s="62">
        <v>1</v>
      </c>
      <c r="AB5" s="62">
        <v>1</v>
      </c>
      <c r="AC5" s="62">
        <v>0</v>
      </c>
      <c r="AD5" s="62">
        <v>0</v>
      </c>
      <c r="AE5" s="62">
        <v>0</v>
      </c>
      <c r="AF5" s="62">
        <v>1</v>
      </c>
      <c r="AG5" s="104">
        <f t="shared" ref="AG5:AG48" si="0">IF(J5="","",IF(O5="","",IF(T5="","",IF(W5="","",IF(AE5="","",(IF(J5=0,0,IF(J5=1,1,IF(J5=2,2)))+IF(O5=0,0,IF(O5=1,1,IF(O5=2,2)))+IF(T5=0,0,IF(T5=1,1,IF(T5=2,2)))+IF(W5=0,0,IF(W5=1,1,IF(W5=2,2)))+IF(AE5=0,0,IF(AE5=1,1,IF(AE5=2,2)))))))))</f>
        <v>1</v>
      </c>
      <c r="AH5" s="104">
        <f t="shared" ref="AH5:AH48" si="1">IF(L5="","",IF(N5="","",IF(S5="","",IF(Y5="","",IF(AC5="","",(IF(L5=0,"0",IF(L5=1,"1",IF(L5=2,"2")))+IF(N5=0,"2",IF(N5=1,"1",IF(N5=2,"0")))+IF(S5=0,"0",IF(S5=1,"1",IF(S5=2,"2")))+IF(Y5=0,"0",IF(Y5=1,"1",IF(Y5=2,"2")))+IF(AC5=0,"0",IF(AC5=1,"1",IF(AC5=2,"2")))))))))</f>
        <v>1</v>
      </c>
      <c r="AI5" s="104">
        <f t="shared" ref="AI5:AI48" si="2">IF(I5="","",IF(Q5="","",IF(V5="","",IF(AB5="","",IF(AF5="","",(IF(I5=0,"0",IF(I5=1,"1",IF(I5=2,"2")))+IF(Q5=0,"0",IF(Q5=1,"1",IF(Q5=2,"2")))+IF(V5=0,"0",IF(V5=1,"1",IF(V5=2,"2")))+IF(AB5=0,"2",IF(AB5=1,"1",IF(AB5=2,"0")))+IF(AF5=0,"2",IF(AF5=1,"1",IF(AF5=2,"0")))))))))</f>
        <v>3</v>
      </c>
      <c r="AJ5" s="104">
        <f t="shared" ref="AJ5:AJ48" si="3">IF(M5="","",IF(R5="","",IF(U5="","",IF(Z5="","",IF(AD5="","",(IF(M5=0,"0",IF(M5=1,"1",IF(M5=2,"2")))+IF(R5=0,"2",IF(R5=1,"1",IF(R5=2,"0")))+IF(U5=0,"2",IF(U5=1,"1",IF(U5=2,"0")))+IF(Z5=0,"0",IF(Z5=1,"1",IF(Z5=2,"2")))+IF(AD5=0,"0",IF(AD5=1,"1",IF(AD5=2,"2")))))))))</f>
        <v>0</v>
      </c>
      <c r="AK5" s="104">
        <f t="shared" ref="AK5:AK48" si="4">IF(H5="","",IF(K5="","",IF(P5="","",IF(X5="","",IF(AA5="","",(IF(H5=0,"0",IF(H5=1,"1",IF(H5=2,"2")))+IF(K5=0,"0",IF(K5=1,"1",IF(K5=2,"2")))+IF(P5=0,"0",IF(P5=1,"1",IF(P5=2,"2")))+IF(X5=0,"0",IF(X5=1,"1",IF(X5=2,"2")))+IF(AA5=0,"0",IF(AA5=1,"1",IF(AA5=2,"2")))))))))</f>
        <v>7</v>
      </c>
    </row>
    <row r="6" spans="1:37" ht="19.350000000000001" customHeight="1" x14ac:dyDescent="0.5">
      <c r="A6" s="47" t="str">
        <f>นักเรียนประเมิน!A6</f>
        <v>3</v>
      </c>
      <c r="B6" s="47">
        <f>นักเรียนประเมิน!B6</f>
        <v>0</v>
      </c>
      <c r="C6" s="47">
        <f>นักเรียนประเมิน!C6</f>
        <v>0</v>
      </c>
      <c r="D6" s="48" t="str">
        <f>นักเรียนประเมิน!D6</f>
        <v>เด็กชาย</v>
      </c>
      <c r="E6" s="49" t="str">
        <f>นักเรียนประเมิน!E6</f>
        <v>ชยพล</v>
      </c>
      <c r="F6" s="50" t="str">
        <f>นักเรียนประเมิน!F6</f>
        <v>มณีพรหม</v>
      </c>
      <c r="G6" s="106" t="str">
        <f>นักเรียนประเมิน!G6</f>
        <v>ชาย</v>
      </c>
      <c r="H6" s="62">
        <v>2</v>
      </c>
      <c r="I6" s="62">
        <v>0</v>
      </c>
      <c r="J6" s="62">
        <v>0</v>
      </c>
      <c r="K6" s="62">
        <v>2</v>
      </c>
      <c r="L6" s="62">
        <v>0</v>
      </c>
      <c r="M6" s="62">
        <v>0</v>
      </c>
      <c r="N6" s="62">
        <v>2</v>
      </c>
      <c r="O6" s="62">
        <v>0</v>
      </c>
      <c r="P6" s="62">
        <v>1</v>
      </c>
      <c r="Q6" s="62">
        <v>0</v>
      </c>
      <c r="R6" s="62">
        <v>2</v>
      </c>
      <c r="S6" s="62">
        <v>0</v>
      </c>
      <c r="T6" s="62">
        <v>0</v>
      </c>
      <c r="U6" s="62">
        <v>2</v>
      </c>
      <c r="V6" s="62">
        <v>0</v>
      </c>
      <c r="W6" s="62">
        <v>0</v>
      </c>
      <c r="X6" s="62">
        <v>2</v>
      </c>
      <c r="Y6" s="62">
        <v>0</v>
      </c>
      <c r="Z6" s="62">
        <v>0</v>
      </c>
      <c r="AA6" s="62">
        <v>2</v>
      </c>
      <c r="AB6" s="62">
        <v>2</v>
      </c>
      <c r="AC6" s="62">
        <v>0</v>
      </c>
      <c r="AD6" s="62">
        <v>0</v>
      </c>
      <c r="AE6" s="62">
        <v>0</v>
      </c>
      <c r="AF6" s="62">
        <v>1</v>
      </c>
      <c r="AG6" s="104">
        <f t="shared" ref="AG6" si="5">IF(J6="","",IF(O6="","",IF(T6="","",IF(W6="","",IF(AE6="","",(IF(J6=0,0,IF(J6=1,1,IF(J6=2,2)))+IF(O6=0,0,IF(O6=1,1,IF(O6=2,2)))+IF(T6=0,0,IF(T6=1,1,IF(T6=2,2)))+IF(W6=0,0,IF(W6=1,1,IF(W6=2,2)))+IF(AE6=0,0,IF(AE6=1,1,IF(AE6=2,2)))))))))</f>
        <v>0</v>
      </c>
      <c r="AH6" s="104">
        <f t="shared" ref="AH6" si="6">IF(L6="","",IF(N6="","",IF(S6="","",IF(Y6="","",IF(AC6="","",(IF(L6=0,"0",IF(L6=1,"1",IF(L6=2,"2")))+IF(N6=0,"2",IF(N6=1,"1",IF(N6=2,"0")))+IF(S6=0,"0",IF(S6=1,"1",IF(S6=2,"2")))+IF(Y6=0,"0",IF(Y6=1,"1",IF(Y6=2,"2")))+IF(AC6=0,"0",IF(AC6=1,"1",IF(AC6=2,"2")))))))))</f>
        <v>0</v>
      </c>
      <c r="AI6" s="104">
        <f t="shared" ref="AI6" si="7">IF(I6="","",IF(Q6="","",IF(V6="","",IF(AB6="","",IF(AF6="","",(IF(I6=0,"0",IF(I6=1,"1",IF(I6=2,"2")))+IF(Q6=0,"0",IF(Q6=1,"1",IF(Q6=2,"2")))+IF(V6=0,"0",IF(V6=1,"1",IF(V6=2,"2")))+IF(AB6=0,"2",IF(AB6=1,"1",IF(AB6=2,"0")))+IF(AF6=0,"2",IF(AF6=1,"1",IF(AF6=2,"0")))))))))</f>
        <v>1</v>
      </c>
      <c r="AJ6" s="104">
        <f t="shared" ref="AJ6" si="8">IF(M6="","",IF(R6="","",IF(U6="","",IF(Z6="","",IF(AD6="","",(IF(M6=0,"0",IF(M6=1,"1",IF(M6=2,"2")))+IF(R6=0,"2",IF(R6=1,"1",IF(R6=2,"0")))+IF(U6=0,"2",IF(U6=1,"1",IF(U6=2,"0")))+IF(Z6=0,"0",IF(Z6=1,"1",IF(Z6=2,"2")))+IF(AD6=0,"0",IF(AD6=1,"1",IF(AD6=2,"2")))))))))</f>
        <v>0</v>
      </c>
      <c r="AK6" s="104">
        <f t="shared" ref="AK6" si="9">IF(H6="","",IF(K6="","",IF(P6="","",IF(X6="","",IF(AA6="","",(IF(H6=0,"0",IF(H6=1,"1",IF(H6=2,"2")))+IF(K6=0,"0",IF(K6=1,"1",IF(K6=2,"2")))+IF(P6=0,"0",IF(P6=1,"1",IF(P6=2,"2")))+IF(X6=0,"0",IF(X6=1,"1",IF(X6=2,"2")))+IF(AA6=0,"0",IF(AA6=1,"1",IF(AA6=2,"2")))))))))</f>
        <v>9</v>
      </c>
    </row>
    <row r="7" spans="1:37" ht="19.350000000000001" customHeight="1" x14ac:dyDescent="0.5">
      <c r="A7" s="47" t="str">
        <f>นักเรียนประเมิน!A7</f>
        <v>4</v>
      </c>
      <c r="B7" s="47">
        <f>นักเรียนประเมิน!B7</f>
        <v>0</v>
      </c>
      <c r="C7" s="47">
        <f>นักเรียนประเมิน!C7</f>
        <v>0</v>
      </c>
      <c r="D7" s="48" t="str">
        <f>นักเรียนประเมิน!D7</f>
        <v>เด็กชาย</v>
      </c>
      <c r="E7" s="49" t="str">
        <f>นักเรียนประเมิน!E7</f>
        <v>ปณิธาน</v>
      </c>
      <c r="F7" s="50" t="str">
        <f>นักเรียนประเมิน!F7</f>
        <v>ชูเชิด</v>
      </c>
      <c r="G7" s="106" t="str">
        <f>นักเรียนประเมิน!G7</f>
        <v>ชาย</v>
      </c>
      <c r="H7" s="62">
        <v>2</v>
      </c>
      <c r="I7" s="62">
        <v>0</v>
      </c>
      <c r="J7" s="62">
        <v>0</v>
      </c>
      <c r="K7" s="62">
        <v>2</v>
      </c>
      <c r="L7" s="62">
        <v>0</v>
      </c>
      <c r="M7" s="62">
        <v>0</v>
      </c>
      <c r="N7" s="62">
        <v>1</v>
      </c>
      <c r="O7" s="62">
        <v>0</v>
      </c>
      <c r="P7" s="62">
        <v>2</v>
      </c>
      <c r="Q7" s="62">
        <v>0</v>
      </c>
      <c r="R7" s="62">
        <v>2</v>
      </c>
      <c r="S7" s="62">
        <v>1</v>
      </c>
      <c r="T7" s="62">
        <v>0</v>
      </c>
      <c r="U7" s="62">
        <v>2</v>
      </c>
      <c r="V7" s="62">
        <v>0</v>
      </c>
      <c r="W7" s="62">
        <v>0</v>
      </c>
      <c r="X7" s="62">
        <v>2</v>
      </c>
      <c r="Y7" s="62">
        <v>0</v>
      </c>
      <c r="Z7" s="62">
        <v>0</v>
      </c>
      <c r="AA7" s="62">
        <v>1</v>
      </c>
      <c r="AB7" s="62">
        <v>1</v>
      </c>
      <c r="AC7" s="62">
        <v>0</v>
      </c>
      <c r="AD7" s="62">
        <v>0</v>
      </c>
      <c r="AE7" s="62">
        <v>0</v>
      </c>
      <c r="AF7" s="62">
        <v>2</v>
      </c>
      <c r="AG7" s="104">
        <f t="shared" si="0"/>
        <v>0</v>
      </c>
      <c r="AH7" s="104">
        <f t="shared" si="1"/>
        <v>2</v>
      </c>
      <c r="AI7" s="104">
        <f t="shared" si="2"/>
        <v>1</v>
      </c>
      <c r="AJ7" s="104">
        <f t="shared" si="3"/>
        <v>0</v>
      </c>
      <c r="AK7" s="104">
        <f t="shared" si="4"/>
        <v>9</v>
      </c>
    </row>
    <row r="8" spans="1:37" ht="19.350000000000001" customHeight="1" x14ac:dyDescent="0.5">
      <c r="A8" s="47" t="str">
        <f>นักเรียนประเมิน!A8</f>
        <v>5</v>
      </c>
      <c r="B8" s="47">
        <f>นักเรียนประเมิน!B8</f>
        <v>0</v>
      </c>
      <c r="C8" s="47">
        <f>นักเรียนประเมิน!C8</f>
        <v>0</v>
      </c>
      <c r="D8" s="48" t="str">
        <f>นักเรียนประเมิน!D8</f>
        <v>เด็กชาย</v>
      </c>
      <c r="E8" s="49" t="str">
        <f>นักเรียนประเมิน!E8</f>
        <v>ธนพล</v>
      </c>
      <c r="F8" s="50" t="str">
        <f>นักเรียนประเมิน!F8</f>
        <v>เอียดกลาย</v>
      </c>
      <c r="G8" s="106" t="str">
        <f>นักเรียนประเมิน!G8</f>
        <v>ชาย</v>
      </c>
      <c r="H8" s="62">
        <v>1</v>
      </c>
      <c r="I8" s="62">
        <v>1</v>
      </c>
      <c r="J8" s="62">
        <v>0</v>
      </c>
      <c r="K8" s="62">
        <v>2</v>
      </c>
      <c r="L8" s="62">
        <v>0</v>
      </c>
      <c r="M8" s="62">
        <v>0</v>
      </c>
      <c r="N8" s="62">
        <v>1</v>
      </c>
      <c r="O8" s="62">
        <v>0</v>
      </c>
      <c r="P8" s="62">
        <v>1</v>
      </c>
      <c r="Q8" s="62">
        <v>1</v>
      </c>
      <c r="R8" s="62">
        <v>2</v>
      </c>
      <c r="S8" s="62">
        <v>0</v>
      </c>
      <c r="T8" s="62">
        <v>0</v>
      </c>
      <c r="U8" s="62">
        <v>2</v>
      </c>
      <c r="V8" s="62">
        <v>1</v>
      </c>
      <c r="W8" s="62">
        <v>0</v>
      </c>
      <c r="X8" s="62">
        <v>1</v>
      </c>
      <c r="Y8" s="62">
        <v>0</v>
      </c>
      <c r="Z8" s="62">
        <v>0</v>
      </c>
      <c r="AA8" s="62">
        <v>1</v>
      </c>
      <c r="AB8" s="62">
        <v>1</v>
      </c>
      <c r="AC8" s="62">
        <v>0</v>
      </c>
      <c r="AD8" s="62">
        <v>0</v>
      </c>
      <c r="AE8" s="62">
        <v>0</v>
      </c>
      <c r="AF8" s="62">
        <v>1</v>
      </c>
      <c r="AG8" s="104">
        <f t="shared" si="0"/>
        <v>0</v>
      </c>
      <c r="AH8" s="104">
        <f t="shared" si="1"/>
        <v>1</v>
      </c>
      <c r="AI8" s="104">
        <f t="shared" si="2"/>
        <v>5</v>
      </c>
      <c r="AJ8" s="104">
        <f t="shared" si="3"/>
        <v>0</v>
      </c>
      <c r="AK8" s="104">
        <f t="shared" si="4"/>
        <v>6</v>
      </c>
    </row>
    <row r="9" spans="1:37" ht="19.350000000000001" customHeight="1" x14ac:dyDescent="0.5">
      <c r="A9" s="47" t="str">
        <f>นักเรียนประเมิน!A9</f>
        <v>6</v>
      </c>
      <c r="B9" s="47">
        <f>นักเรียนประเมิน!B9</f>
        <v>0</v>
      </c>
      <c r="C9" s="47">
        <f>นักเรียนประเมิน!C9</f>
        <v>0</v>
      </c>
      <c r="D9" s="48">
        <f>นักเรียนประเมิน!D9</f>
        <v>0</v>
      </c>
      <c r="E9" s="49">
        <f>นักเรียนประเมิน!E9</f>
        <v>0</v>
      </c>
      <c r="F9" s="50">
        <f>นักเรียนประเมิน!F9</f>
        <v>0</v>
      </c>
      <c r="G9" s="106" t="str">
        <f>นักเรียนประเมิน!G9</f>
        <v>หญิง</v>
      </c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104" t="str">
        <f t="shared" si="0"/>
        <v/>
      </c>
      <c r="AH9" s="104" t="str">
        <f t="shared" si="1"/>
        <v/>
      </c>
      <c r="AI9" s="104" t="str">
        <f t="shared" si="2"/>
        <v/>
      </c>
      <c r="AJ9" s="104" t="str">
        <f t="shared" si="3"/>
        <v/>
      </c>
      <c r="AK9" s="104" t="str">
        <f t="shared" si="4"/>
        <v/>
      </c>
    </row>
    <row r="10" spans="1:37" ht="19.350000000000001" customHeight="1" x14ac:dyDescent="0.5">
      <c r="A10" s="47" t="str">
        <f>นักเรียนประเมิน!A10</f>
        <v>7</v>
      </c>
      <c r="B10" s="47">
        <f>นักเรียนประเมิน!B10</f>
        <v>0</v>
      </c>
      <c r="C10" s="47">
        <f>นักเรียนประเมิน!C10</f>
        <v>0</v>
      </c>
      <c r="D10" s="48" t="str">
        <f>นักเรียนประเมิน!D10</f>
        <v>เด็กหญิง</v>
      </c>
      <c r="E10" s="49" t="str">
        <f>นักเรียนประเมิน!E10</f>
        <v>วรรณวนัช</v>
      </c>
      <c r="F10" s="50" t="str">
        <f>นักเรียนประเมิน!F10</f>
        <v>เทพศรี</v>
      </c>
      <c r="G10" s="106" t="str">
        <f>นักเรียนประเมิน!G10</f>
        <v>หญิง</v>
      </c>
      <c r="H10" s="62">
        <v>2</v>
      </c>
      <c r="I10" s="62">
        <v>0</v>
      </c>
      <c r="J10" s="62">
        <v>0</v>
      </c>
      <c r="K10" s="62">
        <v>2</v>
      </c>
      <c r="L10" s="62">
        <v>0</v>
      </c>
      <c r="M10" s="62">
        <v>0</v>
      </c>
      <c r="N10" s="62">
        <v>2</v>
      </c>
      <c r="O10" s="62">
        <v>0</v>
      </c>
      <c r="P10" s="62">
        <v>2</v>
      </c>
      <c r="Q10" s="62">
        <v>0</v>
      </c>
      <c r="R10" s="62">
        <v>2</v>
      </c>
      <c r="S10" s="62">
        <v>0</v>
      </c>
      <c r="T10" s="62">
        <v>0</v>
      </c>
      <c r="U10" s="62">
        <v>2</v>
      </c>
      <c r="V10" s="62">
        <v>0</v>
      </c>
      <c r="W10" s="62">
        <v>0</v>
      </c>
      <c r="X10" s="62">
        <v>2</v>
      </c>
      <c r="Y10" s="62">
        <v>0</v>
      </c>
      <c r="Z10" s="62">
        <v>0</v>
      </c>
      <c r="AA10" s="62">
        <v>2</v>
      </c>
      <c r="AB10" s="62">
        <v>2</v>
      </c>
      <c r="AC10" s="62">
        <v>0</v>
      </c>
      <c r="AD10" s="62">
        <v>1</v>
      </c>
      <c r="AE10" s="62">
        <v>0</v>
      </c>
      <c r="AF10" s="62">
        <v>2</v>
      </c>
      <c r="AG10" s="104">
        <f t="shared" si="0"/>
        <v>0</v>
      </c>
      <c r="AH10" s="104">
        <f t="shared" si="1"/>
        <v>0</v>
      </c>
      <c r="AI10" s="104">
        <f t="shared" si="2"/>
        <v>0</v>
      </c>
      <c r="AJ10" s="104">
        <f t="shared" si="3"/>
        <v>1</v>
      </c>
      <c r="AK10" s="104">
        <f t="shared" si="4"/>
        <v>10</v>
      </c>
    </row>
    <row r="11" spans="1:37" ht="19.350000000000001" customHeight="1" x14ac:dyDescent="0.5">
      <c r="A11" s="47" t="str">
        <f>นักเรียนประเมิน!A11</f>
        <v>8</v>
      </c>
      <c r="B11" s="47">
        <f>นักเรียนประเมิน!B11</f>
        <v>0</v>
      </c>
      <c r="C11" s="47">
        <f>นักเรียนประเมิน!C11</f>
        <v>0</v>
      </c>
      <c r="D11" s="48" t="str">
        <f>นักเรียนประเมิน!D11</f>
        <v>เด็กหญิง</v>
      </c>
      <c r="E11" s="49" t="str">
        <f>นักเรียนประเมิน!E11</f>
        <v>ศิรินภา</v>
      </c>
      <c r="F11" s="50" t="str">
        <f>นักเรียนประเมิน!F11</f>
        <v>ไชยบุตร</v>
      </c>
      <c r="G11" s="106" t="str">
        <f>นักเรียนประเมิน!G11</f>
        <v>หญิง</v>
      </c>
      <c r="H11" s="62">
        <v>1</v>
      </c>
      <c r="I11" s="62">
        <v>1</v>
      </c>
      <c r="J11" s="62">
        <v>0</v>
      </c>
      <c r="K11" s="62">
        <v>1</v>
      </c>
      <c r="L11" s="62">
        <v>0</v>
      </c>
      <c r="M11" s="62">
        <v>0</v>
      </c>
      <c r="N11" s="62">
        <v>1</v>
      </c>
      <c r="O11" s="62">
        <v>0</v>
      </c>
      <c r="P11" s="62">
        <v>2</v>
      </c>
      <c r="Q11" s="62">
        <v>0</v>
      </c>
      <c r="R11" s="62">
        <v>2</v>
      </c>
      <c r="S11" s="62">
        <v>0</v>
      </c>
      <c r="T11" s="62">
        <v>0</v>
      </c>
      <c r="U11" s="62">
        <v>1</v>
      </c>
      <c r="V11" s="62">
        <v>1</v>
      </c>
      <c r="W11" s="62">
        <v>0</v>
      </c>
      <c r="X11" s="62">
        <v>1</v>
      </c>
      <c r="Y11" s="62">
        <v>0</v>
      </c>
      <c r="Z11" s="62">
        <v>0</v>
      </c>
      <c r="AA11" s="62">
        <v>1</v>
      </c>
      <c r="AB11" s="62">
        <v>1</v>
      </c>
      <c r="AC11" s="62">
        <v>0</v>
      </c>
      <c r="AD11" s="62">
        <v>1</v>
      </c>
      <c r="AE11" s="62">
        <v>0</v>
      </c>
      <c r="AF11" s="62">
        <v>1</v>
      </c>
      <c r="AG11" s="104">
        <f t="shared" si="0"/>
        <v>0</v>
      </c>
      <c r="AH11" s="104">
        <f t="shared" si="1"/>
        <v>1</v>
      </c>
      <c r="AI11" s="104">
        <f t="shared" si="2"/>
        <v>4</v>
      </c>
      <c r="AJ11" s="104">
        <f t="shared" si="3"/>
        <v>2</v>
      </c>
      <c r="AK11" s="104">
        <f t="shared" si="4"/>
        <v>6</v>
      </c>
    </row>
    <row r="12" spans="1:37" ht="19.350000000000001" customHeight="1" x14ac:dyDescent="0.5">
      <c r="A12" s="47" t="str">
        <f>นักเรียนประเมิน!A12</f>
        <v>9</v>
      </c>
      <c r="B12" s="47">
        <f>นักเรียนประเมิน!B12</f>
        <v>0</v>
      </c>
      <c r="C12" s="47">
        <f>นักเรียนประเมิน!C12</f>
        <v>0</v>
      </c>
      <c r="D12" s="48" t="str">
        <f>นักเรียนประเมิน!D12</f>
        <v>เด็กหญิง</v>
      </c>
      <c r="E12" s="49" t="str">
        <f>นักเรียนประเมิน!E12</f>
        <v>วรรณิศา</v>
      </c>
      <c r="F12" s="50" t="str">
        <f>นักเรียนประเมิน!F12</f>
        <v>บัวแดง</v>
      </c>
      <c r="G12" s="106" t="str">
        <f>นักเรียนประเมิน!G12</f>
        <v>หญิง</v>
      </c>
      <c r="H12" s="62">
        <v>2</v>
      </c>
      <c r="I12" s="62">
        <v>0</v>
      </c>
      <c r="J12" s="62">
        <v>0</v>
      </c>
      <c r="K12" s="62">
        <v>2</v>
      </c>
      <c r="L12" s="62">
        <v>0</v>
      </c>
      <c r="M12" s="62">
        <v>1</v>
      </c>
      <c r="N12" s="62">
        <v>2</v>
      </c>
      <c r="O12" s="62">
        <v>0</v>
      </c>
      <c r="P12" s="62">
        <v>2</v>
      </c>
      <c r="Q12" s="62">
        <v>0</v>
      </c>
      <c r="R12" s="62">
        <v>2</v>
      </c>
      <c r="S12" s="62">
        <v>0</v>
      </c>
      <c r="T12" s="62">
        <v>0</v>
      </c>
      <c r="U12" s="62">
        <v>2</v>
      </c>
      <c r="V12" s="62">
        <v>0</v>
      </c>
      <c r="W12" s="62">
        <v>0</v>
      </c>
      <c r="X12" s="62">
        <v>2</v>
      </c>
      <c r="Y12" s="62">
        <v>0</v>
      </c>
      <c r="Z12" s="62">
        <v>0</v>
      </c>
      <c r="AA12" s="62">
        <v>2</v>
      </c>
      <c r="AB12" s="62">
        <v>1</v>
      </c>
      <c r="AC12" s="62">
        <v>0</v>
      </c>
      <c r="AD12" s="62">
        <v>1</v>
      </c>
      <c r="AE12" s="62">
        <v>1</v>
      </c>
      <c r="AF12" s="62">
        <v>2</v>
      </c>
      <c r="AG12" s="104">
        <f t="shared" si="0"/>
        <v>1</v>
      </c>
      <c r="AH12" s="104">
        <f t="shared" si="1"/>
        <v>0</v>
      </c>
      <c r="AI12" s="104">
        <f t="shared" si="2"/>
        <v>1</v>
      </c>
      <c r="AJ12" s="104">
        <f t="shared" si="3"/>
        <v>2</v>
      </c>
      <c r="AK12" s="104">
        <f t="shared" si="4"/>
        <v>10</v>
      </c>
    </row>
    <row r="13" spans="1:37" ht="19.350000000000001" customHeight="1" x14ac:dyDescent="0.5">
      <c r="A13" s="47" t="str">
        <f>นักเรียนประเมิน!A13</f>
        <v>10</v>
      </c>
      <c r="B13" s="47">
        <f>นักเรียนประเมิน!B13</f>
        <v>0</v>
      </c>
      <c r="C13" s="47">
        <f>นักเรียนประเมิน!C13</f>
        <v>0</v>
      </c>
      <c r="D13" s="48" t="str">
        <f>นักเรียนประเมิน!D13</f>
        <v>เด็กหญิง</v>
      </c>
      <c r="E13" s="49" t="str">
        <f>นักเรียนประเมิน!E13</f>
        <v>เพชรพัยฬิล</v>
      </c>
      <c r="F13" s="50" t="str">
        <f>นักเรียนประเมิน!F13</f>
        <v>สังข์คง</v>
      </c>
      <c r="G13" s="106" t="str">
        <f>นักเรียนประเมิน!G13</f>
        <v>หญิง</v>
      </c>
      <c r="H13" s="62">
        <v>2</v>
      </c>
      <c r="I13" s="62">
        <v>0</v>
      </c>
      <c r="J13" s="62">
        <v>0</v>
      </c>
      <c r="K13" s="62">
        <v>2</v>
      </c>
      <c r="L13" s="62">
        <v>0</v>
      </c>
      <c r="M13" s="62">
        <v>0</v>
      </c>
      <c r="N13" s="62">
        <v>2</v>
      </c>
      <c r="O13" s="62">
        <v>0</v>
      </c>
      <c r="P13" s="62">
        <v>2</v>
      </c>
      <c r="Q13" s="62">
        <v>0</v>
      </c>
      <c r="R13" s="62">
        <v>2</v>
      </c>
      <c r="S13" s="62">
        <v>0</v>
      </c>
      <c r="T13" s="62">
        <v>0</v>
      </c>
      <c r="U13" s="62">
        <v>2</v>
      </c>
      <c r="V13" s="62">
        <v>0</v>
      </c>
      <c r="W13" s="62">
        <v>1</v>
      </c>
      <c r="X13" s="62">
        <v>2</v>
      </c>
      <c r="Y13" s="62">
        <v>0</v>
      </c>
      <c r="Z13" s="62">
        <v>0</v>
      </c>
      <c r="AA13" s="62">
        <v>2</v>
      </c>
      <c r="AB13" s="62">
        <v>2</v>
      </c>
      <c r="AC13" s="62">
        <v>0</v>
      </c>
      <c r="AD13" s="62">
        <v>0</v>
      </c>
      <c r="AE13" s="62">
        <v>1</v>
      </c>
      <c r="AF13" s="62">
        <v>2</v>
      </c>
      <c r="AG13" s="104">
        <f t="shared" si="0"/>
        <v>2</v>
      </c>
      <c r="AH13" s="104">
        <f t="shared" si="1"/>
        <v>0</v>
      </c>
      <c r="AI13" s="104">
        <f t="shared" si="2"/>
        <v>0</v>
      </c>
      <c r="AJ13" s="104">
        <f t="shared" si="3"/>
        <v>0</v>
      </c>
      <c r="AK13" s="104">
        <f t="shared" si="4"/>
        <v>10</v>
      </c>
    </row>
    <row r="14" spans="1:37" ht="19.350000000000001" customHeight="1" x14ac:dyDescent="0.5">
      <c r="A14" s="47" t="str">
        <f>นักเรียนประเมิน!A14</f>
        <v>11</v>
      </c>
      <c r="B14" s="47">
        <f>นักเรียนประเมิน!B14</f>
        <v>0</v>
      </c>
      <c r="C14" s="47">
        <f>นักเรียนประเมิน!C14</f>
        <v>0</v>
      </c>
      <c r="D14" s="48" t="str">
        <f>นักเรียนประเมิน!D14</f>
        <v>เด็กหญิง</v>
      </c>
      <c r="E14" s="49" t="str">
        <f>นักเรียนประเมิน!E14</f>
        <v>อรณิชา</v>
      </c>
      <c r="F14" s="50" t="str">
        <f>นักเรียนประเมิน!F14</f>
        <v>มุสิกจินดา</v>
      </c>
      <c r="G14" s="106" t="str">
        <f>นักเรียนประเมิน!G14</f>
        <v>หญิง</v>
      </c>
      <c r="H14" s="62">
        <v>2</v>
      </c>
      <c r="I14" s="62">
        <v>0</v>
      </c>
      <c r="J14" s="62">
        <v>0</v>
      </c>
      <c r="K14" s="62">
        <v>2</v>
      </c>
      <c r="L14" s="62">
        <v>0</v>
      </c>
      <c r="M14" s="62">
        <v>0</v>
      </c>
      <c r="N14" s="62">
        <v>2</v>
      </c>
      <c r="O14" s="62">
        <v>0</v>
      </c>
      <c r="P14" s="62">
        <v>2</v>
      </c>
      <c r="Q14" s="62">
        <v>0</v>
      </c>
      <c r="R14" s="62">
        <v>2</v>
      </c>
      <c r="S14" s="62">
        <v>0</v>
      </c>
      <c r="T14" s="62">
        <v>0</v>
      </c>
      <c r="U14" s="62">
        <v>2</v>
      </c>
      <c r="V14" s="62">
        <v>0</v>
      </c>
      <c r="W14" s="62">
        <v>0</v>
      </c>
      <c r="X14" s="62">
        <v>2</v>
      </c>
      <c r="Y14" s="62">
        <v>0</v>
      </c>
      <c r="Z14" s="62">
        <v>0</v>
      </c>
      <c r="AA14" s="62">
        <v>2</v>
      </c>
      <c r="AB14" s="62">
        <v>2</v>
      </c>
      <c r="AC14" s="62">
        <v>0</v>
      </c>
      <c r="AD14" s="62">
        <v>0</v>
      </c>
      <c r="AE14" s="62">
        <v>0</v>
      </c>
      <c r="AF14" s="62">
        <v>2</v>
      </c>
      <c r="AG14" s="104">
        <f t="shared" si="0"/>
        <v>0</v>
      </c>
      <c r="AH14" s="104">
        <f t="shared" si="1"/>
        <v>0</v>
      </c>
      <c r="AI14" s="104">
        <f t="shared" si="2"/>
        <v>0</v>
      </c>
      <c r="AJ14" s="104">
        <f t="shared" si="3"/>
        <v>0</v>
      </c>
      <c r="AK14" s="104">
        <f t="shared" si="4"/>
        <v>10</v>
      </c>
    </row>
    <row r="15" spans="1:37" ht="19.350000000000001" customHeight="1" x14ac:dyDescent="0.5">
      <c r="A15" s="47" t="str">
        <f>นักเรียนประเมิน!A15</f>
        <v>12</v>
      </c>
      <c r="B15" s="47">
        <f>นักเรียนประเมิน!B15</f>
        <v>0</v>
      </c>
      <c r="C15" s="47">
        <f>นักเรียนประเมิน!C15</f>
        <v>0</v>
      </c>
      <c r="D15" s="48" t="str">
        <f>นักเรียนประเมิน!D15</f>
        <v>เด็กหญิง</v>
      </c>
      <c r="E15" s="49" t="str">
        <f>นักเรียนประเมิน!E15</f>
        <v>คณพร</v>
      </c>
      <c r="F15" s="50" t="str">
        <f>นักเรียนประเมิน!F15</f>
        <v>บุญตามช่วย</v>
      </c>
      <c r="G15" s="106" t="str">
        <f>นักเรียนประเมิน!G15</f>
        <v>หญิง</v>
      </c>
      <c r="H15" s="62">
        <v>2</v>
      </c>
      <c r="I15" s="62">
        <v>0</v>
      </c>
      <c r="J15" s="62">
        <v>0</v>
      </c>
      <c r="K15" s="62">
        <v>2</v>
      </c>
      <c r="L15" s="62">
        <v>0</v>
      </c>
      <c r="M15" s="62">
        <v>0</v>
      </c>
      <c r="N15" s="62">
        <v>2</v>
      </c>
      <c r="O15" s="62">
        <v>0</v>
      </c>
      <c r="P15" s="62">
        <v>2</v>
      </c>
      <c r="Q15" s="62">
        <v>0</v>
      </c>
      <c r="R15" s="62">
        <v>2</v>
      </c>
      <c r="S15" s="62">
        <v>0</v>
      </c>
      <c r="T15" s="62">
        <v>0</v>
      </c>
      <c r="U15" s="62">
        <v>2</v>
      </c>
      <c r="V15" s="62">
        <v>0</v>
      </c>
      <c r="W15" s="62">
        <v>0</v>
      </c>
      <c r="X15" s="62">
        <v>2</v>
      </c>
      <c r="Y15" s="62">
        <v>0</v>
      </c>
      <c r="Z15" s="62">
        <v>0</v>
      </c>
      <c r="AA15" s="62">
        <v>2</v>
      </c>
      <c r="AB15" s="62">
        <v>2</v>
      </c>
      <c r="AC15" s="62">
        <v>0</v>
      </c>
      <c r="AD15" s="62">
        <v>0</v>
      </c>
      <c r="AE15" s="62">
        <v>0</v>
      </c>
      <c r="AF15" s="62">
        <v>2</v>
      </c>
      <c r="AG15" s="104">
        <f t="shared" si="0"/>
        <v>0</v>
      </c>
      <c r="AH15" s="104">
        <f t="shared" si="1"/>
        <v>0</v>
      </c>
      <c r="AI15" s="104">
        <f t="shared" si="2"/>
        <v>0</v>
      </c>
      <c r="AJ15" s="104">
        <f t="shared" si="3"/>
        <v>0</v>
      </c>
      <c r="AK15" s="104">
        <f t="shared" si="4"/>
        <v>10</v>
      </c>
    </row>
    <row r="16" spans="1:37" ht="19.350000000000001" customHeight="1" x14ac:dyDescent="0.5">
      <c r="A16" s="47" t="str">
        <f>นักเรียนประเมิน!A16</f>
        <v>13</v>
      </c>
      <c r="B16" s="47">
        <f>นักเรียนประเมิน!B16</f>
        <v>0</v>
      </c>
      <c r="C16" s="47">
        <f>นักเรียนประเมิน!C16</f>
        <v>0</v>
      </c>
      <c r="D16" s="48" t="str">
        <f>นักเรียนประเมิน!D16</f>
        <v>เด็กหญิง</v>
      </c>
      <c r="E16" s="49" t="str">
        <f>นักเรียนประเมิน!E16</f>
        <v>ลักษมี</v>
      </c>
      <c r="F16" s="50" t="str">
        <f>นักเรียนประเมิน!F16</f>
        <v>มรีเพ็ชร</v>
      </c>
      <c r="G16" s="106" t="str">
        <f>นักเรียนประเมิน!G16</f>
        <v>หญิง</v>
      </c>
      <c r="H16" s="62">
        <v>2</v>
      </c>
      <c r="I16" s="62">
        <v>0</v>
      </c>
      <c r="J16" s="62">
        <v>0</v>
      </c>
      <c r="K16" s="62">
        <v>2</v>
      </c>
      <c r="L16" s="62">
        <v>0</v>
      </c>
      <c r="M16" s="62">
        <v>0</v>
      </c>
      <c r="N16" s="62">
        <v>1</v>
      </c>
      <c r="O16" s="62">
        <v>0</v>
      </c>
      <c r="P16" s="62">
        <v>1</v>
      </c>
      <c r="Q16" s="62">
        <v>0</v>
      </c>
      <c r="R16" s="62">
        <v>2</v>
      </c>
      <c r="S16" s="62">
        <v>0</v>
      </c>
      <c r="T16" s="62">
        <v>0</v>
      </c>
      <c r="U16" s="62">
        <v>1</v>
      </c>
      <c r="V16" s="62">
        <v>0</v>
      </c>
      <c r="W16" s="62">
        <v>0</v>
      </c>
      <c r="X16" s="62">
        <v>2</v>
      </c>
      <c r="Y16" s="62">
        <v>0</v>
      </c>
      <c r="Z16" s="62">
        <v>0</v>
      </c>
      <c r="AA16" s="62">
        <v>2</v>
      </c>
      <c r="AB16" s="62">
        <v>1</v>
      </c>
      <c r="AC16" s="62">
        <v>0</v>
      </c>
      <c r="AD16" s="62">
        <v>0</v>
      </c>
      <c r="AE16" s="62">
        <v>1</v>
      </c>
      <c r="AF16" s="62">
        <v>1</v>
      </c>
      <c r="AG16" s="104">
        <f t="shared" si="0"/>
        <v>1</v>
      </c>
      <c r="AH16" s="104">
        <f t="shared" si="1"/>
        <v>1</v>
      </c>
      <c r="AI16" s="104">
        <f t="shared" si="2"/>
        <v>2</v>
      </c>
      <c r="AJ16" s="104">
        <f t="shared" si="3"/>
        <v>1</v>
      </c>
      <c r="AK16" s="104">
        <f t="shared" si="4"/>
        <v>9</v>
      </c>
    </row>
    <row r="17" spans="1:37" ht="19.350000000000001" customHeight="1" x14ac:dyDescent="0.5">
      <c r="A17" s="47" t="str">
        <f>นักเรียนประเมิน!A17</f>
        <v>14</v>
      </c>
      <c r="B17" s="47">
        <f>นักเรียนประเมิน!B17</f>
        <v>0</v>
      </c>
      <c r="C17" s="47">
        <f>นักเรียนประเมิน!C17</f>
        <v>0</v>
      </c>
      <c r="D17" s="48" t="str">
        <f>นักเรียนประเมิน!D17</f>
        <v>เด็กหญิง</v>
      </c>
      <c r="E17" s="49" t="str">
        <f>นักเรียนประเมิน!E17</f>
        <v>ประภัสสร</v>
      </c>
      <c r="F17" s="50" t="str">
        <f>นักเรียนประเมิน!F17</f>
        <v>ปิ่นแก้ว</v>
      </c>
      <c r="G17" s="106" t="str">
        <f>นักเรียนประเมิน!G17</f>
        <v>หญิง</v>
      </c>
      <c r="H17" s="62">
        <v>2</v>
      </c>
      <c r="I17" s="62">
        <v>0</v>
      </c>
      <c r="J17" s="62">
        <v>0</v>
      </c>
      <c r="K17" s="62">
        <v>2</v>
      </c>
      <c r="L17" s="62">
        <v>0</v>
      </c>
      <c r="M17" s="62">
        <v>0</v>
      </c>
      <c r="N17" s="62">
        <v>2</v>
      </c>
      <c r="O17" s="62">
        <v>0</v>
      </c>
      <c r="P17" s="62">
        <v>2</v>
      </c>
      <c r="Q17" s="62">
        <v>0</v>
      </c>
      <c r="R17" s="62">
        <v>2</v>
      </c>
      <c r="S17" s="62">
        <v>0</v>
      </c>
      <c r="T17" s="62">
        <v>0</v>
      </c>
      <c r="U17" s="62">
        <v>2</v>
      </c>
      <c r="V17" s="62">
        <v>0</v>
      </c>
      <c r="W17" s="62">
        <v>0</v>
      </c>
      <c r="X17" s="62">
        <v>2</v>
      </c>
      <c r="Y17" s="62">
        <v>0</v>
      </c>
      <c r="Z17" s="62">
        <v>0</v>
      </c>
      <c r="AA17" s="62">
        <v>2</v>
      </c>
      <c r="AB17" s="62">
        <v>2</v>
      </c>
      <c r="AC17" s="62">
        <v>0</v>
      </c>
      <c r="AD17" s="62">
        <v>0</v>
      </c>
      <c r="AE17" s="62">
        <v>0</v>
      </c>
      <c r="AF17" s="62">
        <v>2</v>
      </c>
      <c r="AG17" s="104">
        <f t="shared" si="0"/>
        <v>0</v>
      </c>
      <c r="AH17" s="104">
        <f t="shared" si="1"/>
        <v>0</v>
      </c>
      <c r="AI17" s="104">
        <f t="shared" si="2"/>
        <v>0</v>
      </c>
      <c r="AJ17" s="104">
        <f t="shared" si="3"/>
        <v>0</v>
      </c>
      <c r="AK17" s="104">
        <f t="shared" si="4"/>
        <v>10</v>
      </c>
    </row>
    <row r="18" spans="1:37" ht="19.350000000000001" customHeight="1" x14ac:dyDescent="0.5">
      <c r="A18" s="47" t="str">
        <f>นักเรียนประเมิน!A18</f>
        <v>15</v>
      </c>
      <c r="B18" s="47">
        <f>นักเรียนประเมิน!B18</f>
        <v>0</v>
      </c>
      <c r="C18" s="47">
        <f>นักเรียนประเมิน!C18</f>
        <v>0</v>
      </c>
      <c r="D18" s="48" t="str">
        <f>นักเรียนประเมิน!D18</f>
        <v>เด็กชาย</v>
      </c>
      <c r="E18" s="49" t="str">
        <f>นักเรียนประเมิน!E18</f>
        <v>นิกร</v>
      </c>
      <c r="F18" s="50" t="str">
        <f>นักเรียนประเมิน!F18</f>
        <v>สมนึก</v>
      </c>
      <c r="G18" s="106" t="str">
        <f>นักเรียนประเมิน!G18</f>
        <v>ชาย</v>
      </c>
      <c r="H18" s="62">
        <v>1</v>
      </c>
      <c r="I18" s="62">
        <v>2</v>
      </c>
      <c r="J18" s="62">
        <v>1</v>
      </c>
      <c r="K18" s="62">
        <v>1</v>
      </c>
      <c r="L18" s="62">
        <v>0</v>
      </c>
      <c r="M18" s="62">
        <v>1</v>
      </c>
      <c r="N18" s="62">
        <v>1</v>
      </c>
      <c r="O18" s="62">
        <v>0</v>
      </c>
      <c r="P18" s="62">
        <v>1</v>
      </c>
      <c r="Q18" s="62">
        <v>1</v>
      </c>
      <c r="R18" s="62">
        <v>1</v>
      </c>
      <c r="S18" s="62">
        <v>1</v>
      </c>
      <c r="T18" s="62">
        <v>0</v>
      </c>
      <c r="U18" s="62">
        <v>1</v>
      </c>
      <c r="V18" s="62">
        <v>2</v>
      </c>
      <c r="W18" s="62">
        <v>0</v>
      </c>
      <c r="X18" s="62">
        <v>1</v>
      </c>
      <c r="Y18" s="62">
        <v>0</v>
      </c>
      <c r="Z18" s="62">
        <v>0</v>
      </c>
      <c r="AA18" s="62">
        <v>1</v>
      </c>
      <c r="AB18" s="62">
        <v>1</v>
      </c>
      <c r="AC18" s="62">
        <v>0</v>
      </c>
      <c r="AD18" s="62">
        <v>0</v>
      </c>
      <c r="AE18" s="62">
        <v>0</v>
      </c>
      <c r="AF18" s="62">
        <v>0</v>
      </c>
      <c r="AG18" s="104">
        <f t="shared" si="0"/>
        <v>1</v>
      </c>
      <c r="AH18" s="104">
        <f t="shared" si="1"/>
        <v>2</v>
      </c>
      <c r="AI18" s="104">
        <f t="shared" si="2"/>
        <v>8</v>
      </c>
      <c r="AJ18" s="104">
        <f t="shared" si="3"/>
        <v>3</v>
      </c>
      <c r="AK18" s="104">
        <f t="shared" si="4"/>
        <v>5</v>
      </c>
    </row>
    <row r="19" spans="1:37" ht="19.350000000000001" customHeight="1" x14ac:dyDescent="0.5">
      <c r="A19" s="47" t="str">
        <f>นักเรียนประเมิน!A19</f>
        <v>16</v>
      </c>
      <c r="B19" s="47">
        <f>นักเรียนประเมิน!B19</f>
        <v>0</v>
      </c>
      <c r="C19" s="47">
        <f>นักเรียนประเมิน!C19</f>
        <v>0</v>
      </c>
      <c r="D19" s="48" t="str">
        <f>นักเรียนประเมิน!D19</f>
        <v>เด็กหญิง</v>
      </c>
      <c r="E19" s="49" t="str">
        <f>นักเรียนประเมิน!E19</f>
        <v>กัญญาวีร์</v>
      </c>
      <c r="F19" s="50" t="str">
        <f>นักเรียนประเมิน!F19</f>
        <v>หัตถธรรมนูญ</v>
      </c>
      <c r="G19" s="106" t="str">
        <f>นักเรียนประเมิน!G19</f>
        <v>หญิง</v>
      </c>
      <c r="H19" s="62">
        <v>1</v>
      </c>
      <c r="I19" s="62">
        <v>0</v>
      </c>
      <c r="J19" s="62">
        <v>0</v>
      </c>
      <c r="K19" s="62">
        <v>1</v>
      </c>
      <c r="L19" s="62">
        <v>0</v>
      </c>
      <c r="M19" s="62">
        <v>0</v>
      </c>
      <c r="N19" s="62">
        <v>1</v>
      </c>
      <c r="O19" s="62">
        <v>0</v>
      </c>
      <c r="P19" s="62">
        <v>1</v>
      </c>
      <c r="Q19" s="62">
        <v>0</v>
      </c>
      <c r="R19" s="62">
        <v>1</v>
      </c>
      <c r="S19" s="62">
        <v>0</v>
      </c>
      <c r="T19" s="62">
        <v>0</v>
      </c>
      <c r="U19" s="62">
        <v>1</v>
      </c>
      <c r="V19" s="62">
        <v>1</v>
      </c>
      <c r="W19" s="62">
        <v>0</v>
      </c>
      <c r="X19" s="62">
        <v>2</v>
      </c>
      <c r="Y19" s="62">
        <v>0</v>
      </c>
      <c r="Z19" s="62">
        <v>0</v>
      </c>
      <c r="AA19" s="62">
        <v>1</v>
      </c>
      <c r="AB19" s="62">
        <v>1</v>
      </c>
      <c r="AC19" s="62">
        <v>0</v>
      </c>
      <c r="AD19" s="62">
        <v>0</v>
      </c>
      <c r="AE19" s="62">
        <v>0</v>
      </c>
      <c r="AF19" s="62">
        <v>1</v>
      </c>
      <c r="AG19" s="104">
        <f t="shared" si="0"/>
        <v>0</v>
      </c>
      <c r="AH19" s="104">
        <f t="shared" si="1"/>
        <v>1</v>
      </c>
      <c r="AI19" s="104">
        <f t="shared" si="2"/>
        <v>3</v>
      </c>
      <c r="AJ19" s="104">
        <f t="shared" si="3"/>
        <v>2</v>
      </c>
      <c r="AK19" s="104">
        <f t="shared" si="4"/>
        <v>6</v>
      </c>
    </row>
    <row r="20" spans="1:37" ht="19.350000000000001" customHeight="1" x14ac:dyDescent="0.5">
      <c r="A20" s="47" t="str">
        <f>นักเรียนประเมิน!A20</f>
        <v>17</v>
      </c>
      <c r="B20" s="47">
        <f>นักเรียนประเมิน!B20</f>
        <v>0</v>
      </c>
      <c r="C20" s="47">
        <f>นักเรียนประเมิน!C20</f>
        <v>0</v>
      </c>
      <c r="D20" s="48" t="str">
        <f>นักเรียนประเมิน!D20</f>
        <v>เด็กชาย</v>
      </c>
      <c r="E20" s="49" t="str">
        <f>นักเรียนประเมิน!E20</f>
        <v>นัธทวัตน์</v>
      </c>
      <c r="F20" s="50" t="str">
        <f>นักเรียนประเมิน!F20</f>
        <v>พรหมรัตน์</v>
      </c>
      <c r="G20" s="106" t="str">
        <f>นักเรียนประเมิน!G20</f>
        <v>ชาย</v>
      </c>
      <c r="H20" s="62">
        <v>1</v>
      </c>
      <c r="I20" s="62">
        <v>1</v>
      </c>
      <c r="J20" s="62">
        <v>0</v>
      </c>
      <c r="K20" s="62">
        <v>1</v>
      </c>
      <c r="L20" s="62">
        <v>0</v>
      </c>
      <c r="M20" s="62">
        <v>0</v>
      </c>
      <c r="N20" s="62">
        <v>1</v>
      </c>
      <c r="O20" s="62">
        <v>0</v>
      </c>
      <c r="P20" s="62">
        <v>1</v>
      </c>
      <c r="Q20" s="62">
        <v>1</v>
      </c>
      <c r="R20" s="62">
        <v>1</v>
      </c>
      <c r="S20" s="62">
        <v>0</v>
      </c>
      <c r="T20" s="62">
        <v>0</v>
      </c>
      <c r="U20" s="62">
        <v>1</v>
      </c>
      <c r="V20" s="62">
        <v>1</v>
      </c>
      <c r="W20" s="62">
        <v>0</v>
      </c>
      <c r="X20" s="62">
        <v>1</v>
      </c>
      <c r="Y20" s="62">
        <v>0</v>
      </c>
      <c r="Z20" s="62">
        <v>0</v>
      </c>
      <c r="AA20" s="62">
        <v>1</v>
      </c>
      <c r="AB20" s="62">
        <v>1</v>
      </c>
      <c r="AC20" s="62">
        <v>0</v>
      </c>
      <c r="AD20" s="62">
        <v>0</v>
      </c>
      <c r="AE20" s="62">
        <v>0</v>
      </c>
      <c r="AF20" s="62">
        <v>2</v>
      </c>
      <c r="AG20" s="104">
        <f t="shared" si="0"/>
        <v>0</v>
      </c>
      <c r="AH20" s="104">
        <f t="shared" si="1"/>
        <v>1</v>
      </c>
      <c r="AI20" s="104">
        <f t="shared" si="2"/>
        <v>4</v>
      </c>
      <c r="AJ20" s="104">
        <f t="shared" si="3"/>
        <v>2</v>
      </c>
      <c r="AK20" s="104">
        <f t="shared" si="4"/>
        <v>5</v>
      </c>
    </row>
    <row r="21" spans="1:37" ht="19.350000000000001" customHeight="1" x14ac:dyDescent="0.5">
      <c r="A21" s="47" t="str">
        <f>นักเรียนประเมิน!A21</f>
        <v>18</v>
      </c>
      <c r="B21" s="47">
        <f>นักเรียนประเมิน!B21</f>
        <v>0</v>
      </c>
      <c r="C21" s="47">
        <f>นักเรียนประเมิน!C21</f>
        <v>0</v>
      </c>
      <c r="D21" s="48" t="str">
        <f>นักเรียนประเมิน!D21</f>
        <v>เด็กชาย</v>
      </c>
      <c r="E21" s="49" t="str">
        <f>นักเรียนประเมิน!E21</f>
        <v>นฤบดินทร์</v>
      </c>
      <c r="F21" s="50" t="str">
        <f>นักเรียนประเมิน!F21</f>
        <v>จันเขียว</v>
      </c>
      <c r="G21" s="106" t="str">
        <f>นักเรียนประเมิน!G21</f>
        <v>ชาย</v>
      </c>
      <c r="H21" s="62">
        <v>2</v>
      </c>
      <c r="I21" s="62">
        <v>0</v>
      </c>
      <c r="J21" s="62">
        <v>0</v>
      </c>
      <c r="K21" s="62">
        <v>2</v>
      </c>
      <c r="L21" s="62">
        <v>0</v>
      </c>
      <c r="M21" s="62">
        <v>0</v>
      </c>
      <c r="N21" s="62">
        <v>2</v>
      </c>
      <c r="O21" s="62">
        <v>0</v>
      </c>
      <c r="P21" s="62">
        <v>2</v>
      </c>
      <c r="Q21" s="62">
        <v>0</v>
      </c>
      <c r="R21" s="62">
        <v>2</v>
      </c>
      <c r="S21" s="62">
        <v>0</v>
      </c>
      <c r="T21" s="62">
        <v>0</v>
      </c>
      <c r="U21" s="62">
        <v>2</v>
      </c>
      <c r="V21" s="62">
        <v>1</v>
      </c>
      <c r="W21" s="62">
        <v>1</v>
      </c>
      <c r="X21" s="62">
        <v>2</v>
      </c>
      <c r="Y21" s="62">
        <v>0</v>
      </c>
      <c r="Z21" s="62">
        <v>0</v>
      </c>
      <c r="AA21" s="62">
        <v>2</v>
      </c>
      <c r="AB21" s="62">
        <v>1</v>
      </c>
      <c r="AC21" s="62">
        <v>0</v>
      </c>
      <c r="AD21" s="62">
        <v>0</v>
      </c>
      <c r="AE21" s="62">
        <v>0</v>
      </c>
      <c r="AF21" s="62">
        <v>2</v>
      </c>
      <c r="AG21" s="104">
        <f t="shared" si="0"/>
        <v>1</v>
      </c>
      <c r="AH21" s="104">
        <f t="shared" si="1"/>
        <v>0</v>
      </c>
      <c r="AI21" s="104">
        <f t="shared" si="2"/>
        <v>2</v>
      </c>
      <c r="AJ21" s="104">
        <f t="shared" si="3"/>
        <v>0</v>
      </c>
      <c r="AK21" s="104">
        <f t="shared" si="4"/>
        <v>10</v>
      </c>
    </row>
    <row r="22" spans="1:37" ht="19.350000000000001" customHeight="1" x14ac:dyDescent="0.5">
      <c r="A22" s="47" t="str">
        <f>นักเรียนประเมิน!A22</f>
        <v>19</v>
      </c>
      <c r="B22" s="47">
        <f>นักเรียนประเมิน!B22</f>
        <v>0</v>
      </c>
      <c r="C22" s="47">
        <f>นักเรียนประเมิน!C22</f>
        <v>0</v>
      </c>
      <c r="D22" s="48">
        <f>นักเรียนประเมิน!D22</f>
        <v>0</v>
      </c>
      <c r="E22" s="49">
        <f>นักเรียนประเมิน!E22</f>
        <v>0</v>
      </c>
      <c r="F22" s="50">
        <f>นักเรียนประเมิน!F22</f>
        <v>0</v>
      </c>
      <c r="G22" s="106" t="str">
        <f>นักเรียนประเมิน!G22</f>
        <v>หญิง</v>
      </c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104" t="str">
        <f t="shared" si="0"/>
        <v/>
      </c>
      <c r="AH22" s="104" t="str">
        <f t="shared" si="1"/>
        <v/>
      </c>
      <c r="AI22" s="104" t="str">
        <f t="shared" si="2"/>
        <v/>
      </c>
      <c r="AJ22" s="104" t="str">
        <f t="shared" si="3"/>
        <v/>
      </c>
      <c r="AK22" s="104" t="str">
        <f t="shared" si="4"/>
        <v/>
      </c>
    </row>
    <row r="23" spans="1:37" ht="19.350000000000001" customHeight="1" x14ac:dyDescent="0.5">
      <c r="A23" s="47" t="str">
        <f>นักเรียนประเมิน!A23</f>
        <v>20</v>
      </c>
      <c r="B23" s="47">
        <f>นักเรียนประเมิน!B23</f>
        <v>0</v>
      </c>
      <c r="C23" s="47">
        <f>นักเรียนประเมิน!C23</f>
        <v>0</v>
      </c>
      <c r="D23" s="48">
        <f>นักเรียนประเมิน!D23</f>
        <v>0</v>
      </c>
      <c r="E23" s="49">
        <f>นักเรียนประเมิน!E23</f>
        <v>0</v>
      </c>
      <c r="F23" s="50">
        <f>นักเรียนประเมิน!F23</f>
        <v>0</v>
      </c>
      <c r="G23" s="106" t="str">
        <f>นักเรียนประเมิน!G23</f>
        <v>หญิง</v>
      </c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104" t="str">
        <f t="shared" si="0"/>
        <v/>
      </c>
      <c r="AH23" s="104" t="str">
        <f t="shared" si="1"/>
        <v/>
      </c>
      <c r="AI23" s="104" t="str">
        <f t="shared" si="2"/>
        <v/>
      </c>
      <c r="AJ23" s="104" t="str">
        <f t="shared" si="3"/>
        <v/>
      </c>
      <c r="AK23" s="104" t="str">
        <f t="shared" si="4"/>
        <v/>
      </c>
    </row>
    <row r="24" spans="1:37" ht="19.350000000000001" customHeight="1" x14ac:dyDescent="0.5">
      <c r="A24" s="47" t="str">
        <f>นักเรียนประเมิน!A24</f>
        <v>21</v>
      </c>
      <c r="B24" s="47">
        <f>นักเรียนประเมิน!B24</f>
        <v>0</v>
      </c>
      <c r="C24" s="47">
        <f>นักเรียนประเมิน!C24</f>
        <v>0</v>
      </c>
      <c r="D24" s="48">
        <f>นักเรียนประเมิน!D24</f>
        <v>0</v>
      </c>
      <c r="E24" s="49">
        <f>นักเรียนประเมิน!E24</f>
        <v>0</v>
      </c>
      <c r="F24" s="50">
        <f>นักเรียนประเมิน!F24</f>
        <v>0</v>
      </c>
      <c r="G24" s="106" t="str">
        <f>นักเรียนประเมิน!G24</f>
        <v>หญิง</v>
      </c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104" t="str">
        <f t="shared" si="0"/>
        <v/>
      </c>
      <c r="AH24" s="104" t="str">
        <f t="shared" si="1"/>
        <v/>
      </c>
      <c r="AI24" s="104" t="str">
        <f t="shared" si="2"/>
        <v/>
      </c>
      <c r="AJ24" s="104" t="str">
        <f t="shared" si="3"/>
        <v/>
      </c>
      <c r="AK24" s="104" t="str">
        <f t="shared" si="4"/>
        <v/>
      </c>
    </row>
    <row r="25" spans="1:37" ht="19.350000000000001" customHeight="1" x14ac:dyDescent="0.5">
      <c r="A25" s="47" t="str">
        <f>นักเรียนประเมิน!A25</f>
        <v>22</v>
      </c>
      <c r="B25" s="47">
        <f>นักเรียนประเมิน!B25</f>
        <v>0</v>
      </c>
      <c r="C25" s="47">
        <f>นักเรียนประเมิน!C25</f>
        <v>0</v>
      </c>
      <c r="D25" s="48">
        <f>นักเรียนประเมิน!D25</f>
        <v>0</v>
      </c>
      <c r="E25" s="49">
        <f>นักเรียนประเมิน!E25</f>
        <v>0</v>
      </c>
      <c r="F25" s="50">
        <f>นักเรียนประเมิน!F25</f>
        <v>0</v>
      </c>
      <c r="G25" s="106" t="str">
        <f>นักเรียนประเมิน!G25</f>
        <v>หญิง</v>
      </c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104" t="str">
        <f t="shared" si="0"/>
        <v/>
      </c>
      <c r="AH25" s="104" t="str">
        <f t="shared" si="1"/>
        <v/>
      </c>
      <c r="AI25" s="104" t="str">
        <f t="shared" si="2"/>
        <v/>
      </c>
      <c r="AJ25" s="104" t="str">
        <f t="shared" si="3"/>
        <v/>
      </c>
      <c r="AK25" s="104" t="str">
        <f t="shared" si="4"/>
        <v/>
      </c>
    </row>
    <row r="26" spans="1:37" ht="19.350000000000001" customHeight="1" x14ac:dyDescent="0.5">
      <c r="A26" s="47" t="str">
        <f>นักเรียนประเมิน!A26</f>
        <v>23</v>
      </c>
      <c r="B26" s="47">
        <f>นักเรียนประเมิน!B26</f>
        <v>0</v>
      </c>
      <c r="C26" s="47">
        <f>นักเรียนประเมิน!C26</f>
        <v>0</v>
      </c>
      <c r="D26" s="48">
        <f>นักเรียนประเมิน!D26</f>
        <v>0</v>
      </c>
      <c r="E26" s="49">
        <f>นักเรียนประเมิน!E26</f>
        <v>0</v>
      </c>
      <c r="F26" s="50">
        <f>นักเรียนประเมิน!F26</f>
        <v>0</v>
      </c>
      <c r="G26" s="106" t="str">
        <f>นักเรียนประเมิน!G26</f>
        <v>หญิง</v>
      </c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104" t="str">
        <f t="shared" si="0"/>
        <v/>
      </c>
      <c r="AH26" s="104" t="str">
        <f t="shared" si="1"/>
        <v/>
      </c>
      <c r="AI26" s="104" t="str">
        <f t="shared" si="2"/>
        <v/>
      </c>
      <c r="AJ26" s="104" t="str">
        <f t="shared" si="3"/>
        <v/>
      </c>
      <c r="AK26" s="104" t="str">
        <f t="shared" si="4"/>
        <v/>
      </c>
    </row>
    <row r="27" spans="1:37" ht="19.350000000000001" customHeight="1" x14ac:dyDescent="0.5">
      <c r="A27" s="47" t="str">
        <f>นักเรียนประเมิน!A27</f>
        <v>24</v>
      </c>
      <c r="B27" s="47">
        <f>นักเรียนประเมิน!B27</f>
        <v>0</v>
      </c>
      <c r="C27" s="47">
        <f>นักเรียนประเมิน!C27</f>
        <v>0</v>
      </c>
      <c r="D27" s="48">
        <f>นักเรียนประเมิน!D27</f>
        <v>0</v>
      </c>
      <c r="E27" s="49">
        <f>นักเรียนประเมิน!E27</f>
        <v>0</v>
      </c>
      <c r="F27" s="50">
        <f>นักเรียนประเมิน!F27</f>
        <v>0</v>
      </c>
      <c r="G27" s="106" t="str">
        <f>นักเรียนประเมิน!G27</f>
        <v>หญิง</v>
      </c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104" t="str">
        <f t="shared" si="0"/>
        <v/>
      </c>
      <c r="AH27" s="104" t="str">
        <f t="shared" si="1"/>
        <v/>
      </c>
      <c r="AI27" s="104" t="str">
        <f t="shared" si="2"/>
        <v/>
      </c>
      <c r="AJ27" s="104" t="str">
        <f t="shared" si="3"/>
        <v/>
      </c>
      <c r="AK27" s="104" t="str">
        <f t="shared" si="4"/>
        <v/>
      </c>
    </row>
    <row r="28" spans="1:37" ht="19.350000000000001" customHeight="1" x14ac:dyDescent="0.5">
      <c r="A28" s="47" t="str">
        <f>นักเรียนประเมิน!A28</f>
        <v>25</v>
      </c>
      <c r="B28" s="47">
        <f>นักเรียนประเมิน!B28</f>
        <v>0</v>
      </c>
      <c r="C28" s="47">
        <f>นักเรียนประเมิน!C28</f>
        <v>0</v>
      </c>
      <c r="D28" s="48">
        <f>นักเรียนประเมิน!D28</f>
        <v>0</v>
      </c>
      <c r="E28" s="49">
        <f>นักเรียนประเมิน!E28</f>
        <v>0</v>
      </c>
      <c r="F28" s="50">
        <f>นักเรียนประเมิน!F28</f>
        <v>0</v>
      </c>
      <c r="G28" s="106" t="str">
        <f>นักเรียนประเมิน!G28</f>
        <v>หญิง</v>
      </c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104" t="str">
        <f t="shared" si="0"/>
        <v/>
      </c>
      <c r="AH28" s="104" t="str">
        <f t="shared" si="1"/>
        <v/>
      </c>
      <c r="AI28" s="104" t="str">
        <f t="shared" si="2"/>
        <v/>
      </c>
      <c r="AJ28" s="104" t="str">
        <f t="shared" si="3"/>
        <v/>
      </c>
      <c r="AK28" s="104" t="str">
        <f t="shared" si="4"/>
        <v/>
      </c>
    </row>
    <row r="29" spans="1:37" ht="19.350000000000001" customHeight="1" x14ac:dyDescent="0.5">
      <c r="A29" s="47" t="str">
        <f>นักเรียนประเมิน!A29</f>
        <v>26</v>
      </c>
      <c r="B29" s="47">
        <f>นักเรียนประเมิน!B29</f>
        <v>0</v>
      </c>
      <c r="C29" s="47">
        <f>นักเรียนประเมิน!C29</f>
        <v>0</v>
      </c>
      <c r="D29" s="48">
        <f>นักเรียนประเมิน!D29</f>
        <v>0</v>
      </c>
      <c r="E29" s="49">
        <f>นักเรียนประเมิน!E29</f>
        <v>0</v>
      </c>
      <c r="F29" s="50">
        <f>นักเรียนประเมิน!F29</f>
        <v>0</v>
      </c>
      <c r="G29" s="106" t="str">
        <f>นักเรียนประเมิน!G29</f>
        <v>หญิง</v>
      </c>
      <c r="H29" s="63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104" t="str">
        <f t="shared" si="0"/>
        <v/>
      </c>
      <c r="AH29" s="104" t="str">
        <f t="shared" si="1"/>
        <v/>
      </c>
      <c r="AI29" s="104" t="str">
        <f t="shared" si="2"/>
        <v/>
      </c>
      <c r="AJ29" s="104" t="str">
        <f t="shared" si="3"/>
        <v/>
      </c>
      <c r="AK29" s="104" t="str">
        <f t="shared" si="4"/>
        <v/>
      </c>
    </row>
    <row r="30" spans="1:37" ht="19.350000000000001" customHeight="1" x14ac:dyDescent="0.5">
      <c r="A30" s="47" t="str">
        <f>นักเรียนประเมิน!A30</f>
        <v>27</v>
      </c>
      <c r="B30" s="47">
        <f>นักเรียนประเมิน!B30</f>
        <v>0</v>
      </c>
      <c r="C30" s="47">
        <f>นักเรียนประเมิน!C30</f>
        <v>0</v>
      </c>
      <c r="D30" s="48">
        <f>นักเรียนประเมิน!D30</f>
        <v>0</v>
      </c>
      <c r="E30" s="49">
        <f>นักเรียนประเมิน!E30</f>
        <v>0</v>
      </c>
      <c r="F30" s="50">
        <f>นักเรียนประเมิน!F30</f>
        <v>0</v>
      </c>
      <c r="G30" s="106" t="str">
        <f>นักเรียนประเมิน!G30</f>
        <v>หญิง</v>
      </c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104" t="str">
        <f t="shared" si="0"/>
        <v/>
      </c>
      <c r="AH30" s="104" t="str">
        <f t="shared" si="1"/>
        <v/>
      </c>
      <c r="AI30" s="104" t="str">
        <f t="shared" si="2"/>
        <v/>
      </c>
      <c r="AJ30" s="104" t="str">
        <f t="shared" si="3"/>
        <v/>
      </c>
      <c r="AK30" s="104" t="str">
        <f t="shared" si="4"/>
        <v/>
      </c>
    </row>
    <row r="31" spans="1:37" ht="19.350000000000001" customHeight="1" x14ac:dyDescent="0.5">
      <c r="A31" s="47" t="str">
        <f>นักเรียนประเมิน!A31</f>
        <v>28</v>
      </c>
      <c r="B31" s="47">
        <f>นักเรียนประเมิน!B31</f>
        <v>0</v>
      </c>
      <c r="C31" s="47">
        <f>นักเรียนประเมิน!C31</f>
        <v>0</v>
      </c>
      <c r="D31" s="48">
        <f>นักเรียนประเมิน!D31</f>
        <v>0</v>
      </c>
      <c r="E31" s="49">
        <f>นักเรียนประเมิน!E31</f>
        <v>0</v>
      </c>
      <c r="F31" s="50">
        <f>นักเรียนประเมิน!F31</f>
        <v>0</v>
      </c>
      <c r="G31" s="106" t="str">
        <f>นักเรียนประเมิน!G31</f>
        <v>หญิง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104" t="str">
        <f t="shared" si="0"/>
        <v/>
      </c>
      <c r="AH31" s="104" t="str">
        <f t="shared" si="1"/>
        <v/>
      </c>
      <c r="AI31" s="104" t="str">
        <f t="shared" si="2"/>
        <v/>
      </c>
      <c r="AJ31" s="104" t="str">
        <f t="shared" si="3"/>
        <v/>
      </c>
      <c r="AK31" s="104" t="str">
        <f t="shared" si="4"/>
        <v/>
      </c>
    </row>
    <row r="32" spans="1:37" ht="19.350000000000001" customHeight="1" x14ac:dyDescent="0.5">
      <c r="A32" s="47" t="str">
        <f>นักเรียนประเมิน!A32</f>
        <v>29</v>
      </c>
      <c r="B32" s="47">
        <f>นักเรียนประเมิน!B32</f>
        <v>0</v>
      </c>
      <c r="C32" s="47">
        <f>นักเรียนประเมิน!C32</f>
        <v>0</v>
      </c>
      <c r="D32" s="48">
        <f>นักเรียนประเมิน!D32</f>
        <v>0</v>
      </c>
      <c r="E32" s="49">
        <f>นักเรียนประเมิน!E32</f>
        <v>0</v>
      </c>
      <c r="F32" s="50">
        <f>นักเรียนประเมิน!F32</f>
        <v>0</v>
      </c>
      <c r="G32" s="106" t="str">
        <f>นักเรียนประเมิน!G32</f>
        <v>หญิง</v>
      </c>
      <c r="H32" s="63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104" t="str">
        <f t="shared" si="0"/>
        <v/>
      </c>
      <c r="AH32" s="104" t="str">
        <f t="shared" si="1"/>
        <v/>
      </c>
      <c r="AI32" s="104" t="str">
        <f t="shared" si="2"/>
        <v/>
      </c>
      <c r="AJ32" s="104" t="str">
        <f t="shared" si="3"/>
        <v/>
      </c>
      <c r="AK32" s="104" t="str">
        <f t="shared" si="4"/>
        <v/>
      </c>
    </row>
    <row r="33" spans="1:37" ht="19.350000000000001" customHeight="1" x14ac:dyDescent="0.5">
      <c r="A33" s="47" t="str">
        <f>นักเรียนประเมิน!A33</f>
        <v>30</v>
      </c>
      <c r="B33" s="47">
        <f>นักเรียนประเมิน!B33</f>
        <v>0</v>
      </c>
      <c r="C33" s="47">
        <f>นักเรียนประเมิน!C33</f>
        <v>0</v>
      </c>
      <c r="D33" s="48">
        <f>นักเรียนประเมิน!D33</f>
        <v>0</v>
      </c>
      <c r="E33" s="49">
        <f>นักเรียนประเมิน!E33</f>
        <v>0</v>
      </c>
      <c r="F33" s="50">
        <f>นักเรียนประเมิน!F33</f>
        <v>0</v>
      </c>
      <c r="G33" s="106" t="str">
        <f>นักเรียนประเมิน!G33</f>
        <v>หญิง</v>
      </c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104" t="str">
        <f t="shared" si="0"/>
        <v/>
      </c>
      <c r="AH33" s="104" t="str">
        <f t="shared" si="1"/>
        <v/>
      </c>
      <c r="AI33" s="104" t="str">
        <f t="shared" si="2"/>
        <v/>
      </c>
      <c r="AJ33" s="104" t="str">
        <f t="shared" si="3"/>
        <v/>
      </c>
      <c r="AK33" s="104" t="str">
        <f t="shared" si="4"/>
        <v/>
      </c>
    </row>
    <row r="34" spans="1:37" ht="19.350000000000001" customHeight="1" x14ac:dyDescent="0.5">
      <c r="A34" s="47" t="str">
        <f>นักเรียนประเมิน!A34</f>
        <v>31</v>
      </c>
      <c r="B34" s="47">
        <f>นักเรียนประเมิน!B34</f>
        <v>0</v>
      </c>
      <c r="C34" s="47">
        <f>นักเรียนประเมิน!C34</f>
        <v>0</v>
      </c>
      <c r="D34" s="48">
        <f>นักเรียนประเมิน!D34</f>
        <v>0</v>
      </c>
      <c r="E34" s="49">
        <f>นักเรียนประเมิน!E34</f>
        <v>0</v>
      </c>
      <c r="F34" s="50">
        <f>นักเรียนประเมิน!F34</f>
        <v>0</v>
      </c>
      <c r="G34" s="106" t="str">
        <f>นักเรียนประเมิน!G34</f>
        <v>หญิง</v>
      </c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104" t="str">
        <f t="shared" si="0"/>
        <v/>
      </c>
      <c r="AH34" s="104" t="str">
        <f t="shared" si="1"/>
        <v/>
      </c>
      <c r="AI34" s="104" t="str">
        <f t="shared" si="2"/>
        <v/>
      </c>
      <c r="AJ34" s="104" t="str">
        <f t="shared" si="3"/>
        <v/>
      </c>
      <c r="AK34" s="104" t="str">
        <f t="shared" si="4"/>
        <v/>
      </c>
    </row>
    <row r="35" spans="1:37" ht="19.350000000000001" customHeight="1" x14ac:dyDescent="0.5">
      <c r="A35" s="47" t="str">
        <f>นักเรียนประเมิน!A35</f>
        <v>32</v>
      </c>
      <c r="B35" s="47">
        <f>นักเรียนประเมิน!B35</f>
        <v>0</v>
      </c>
      <c r="C35" s="47">
        <f>นักเรียนประเมิน!C35</f>
        <v>0</v>
      </c>
      <c r="D35" s="48">
        <f>นักเรียนประเมิน!D35</f>
        <v>0</v>
      </c>
      <c r="E35" s="49">
        <f>นักเรียนประเมิน!E35</f>
        <v>0</v>
      </c>
      <c r="F35" s="50">
        <f>นักเรียนประเมิน!F35</f>
        <v>0</v>
      </c>
      <c r="G35" s="106" t="str">
        <f>นักเรียนประเมิน!G35</f>
        <v>หญิง</v>
      </c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104" t="str">
        <f t="shared" si="0"/>
        <v/>
      </c>
      <c r="AH35" s="104" t="str">
        <f t="shared" si="1"/>
        <v/>
      </c>
      <c r="AI35" s="104" t="str">
        <f t="shared" si="2"/>
        <v/>
      </c>
      <c r="AJ35" s="104" t="str">
        <f t="shared" si="3"/>
        <v/>
      </c>
      <c r="AK35" s="104" t="str">
        <f t="shared" si="4"/>
        <v/>
      </c>
    </row>
    <row r="36" spans="1:37" ht="19.350000000000001" customHeight="1" x14ac:dyDescent="0.5">
      <c r="A36" s="47" t="str">
        <f>นักเรียนประเมิน!A36</f>
        <v>33</v>
      </c>
      <c r="B36" s="47">
        <f>นักเรียนประเมิน!B36</f>
        <v>0</v>
      </c>
      <c r="C36" s="47">
        <f>นักเรียนประเมิน!C36</f>
        <v>0</v>
      </c>
      <c r="D36" s="48">
        <f>นักเรียนประเมิน!D36</f>
        <v>0</v>
      </c>
      <c r="E36" s="49">
        <f>นักเรียนประเมิน!E36</f>
        <v>0</v>
      </c>
      <c r="F36" s="50">
        <f>นักเรียนประเมิน!F36</f>
        <v>0</v>
      </c>
      <c r="G36" s="106" t="str">
        <f>นักเรียนประเมิน!G36</f>
        <v>หญิง</v>
      </c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104" t="str">
        <f t="shared" si="0"/>
        <v/>
      </c>
      <c r="AH36" s="104" t="str">
        <f t="shared" si="1"/>
        <v/>
      </c>
      <c r="AI36" s="104" t="str">
        <f t="shared" si="2"/>
        <v/>
      </c>
      <c r="AJ36" s="104" t="str">
        <f t="shared" si="3"/>
        <v/>
      </c>
      <c r="AK36" s="104" t="str">
        <f t="shared" si="4"/>
        <v/>
      </c>
    </row>
    <row r="37" spans="1:37" ht="19.350000000000001" customHeight="1" x14ac:dyDescent="0.5">
      <c r="A37" s="47" t="str">
        <f>นักเรียนประเมิน!A37</f>
        <v>34</v>
      </c>
      <c r="B37" s="47">
        <f>นักเรียนประเมิน!B37</f>
        <v>0</v>
      </c>
      <c r="C37" s="47">
        <f>นักเรียนประเมิน!C37</f>
        <v>0</v>
      </c>
      <c r="D37" s="48">
        <f>นักเรียนประเมิน!D37</f>
        <v>0</v>
      </c>
      <c r="E37" s="49">
        <f>นักเรียนประเมิน!E37</f>
        <v>0</v>
      </c>
      <c r="F37" s="50">
        <f>นักเรียนประเมิน!F37</f>
        <v>0</v>
      </c>
      <c r="G37" s="106" t="str">
        <f>นักเรียนประเมิน!G37</f>
        <v>หญิง</v>
      </c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104" t="str">
        <f t="shared" si="0"/>
        <v/>
      </c>
      <c r="AH37" s="104" t="str">
        <f t="shared" si="1"/>
        <v/>
      </c>
      <c r="AI37" s="104" t="str">
        <f t="shared" si="2"/>
        <v/>
      </c>
      <c r="AJ37" s="104" t="str">
        <f t="shared" si="3"/>
        <v/>
      </c>
      <c r="AK37" s="104" t="str">
        <f t="shared" si="4"/>
        <v/>
      </c>
    </row>
    <row r="38" spans="1:37" ht="19.350000000000001" customHeight="1" x14ac:dyDescent="0.5">
      <c r="A38" s="47" t="str">
        <f>นักเรียนประเมิน!A38</f>
        <v>35</v>
      </c>
      <c r="B38" s="47">
        <f>นักเรียนประเมิน!B38</f>
        <v>0</v>
      </c>
      <c r="C38" s="47">
        <f>นักเรียนประเมิน!C38</f>
        <v>0</v>
      </c>
      <c r="D38" s="48">
        <f>นักเรียนประเมิน!D38</f>
        <v>0</v>
      </c>
      <c r="E38" s="49">
        <f>นักเรียนประเมิน!E38</f>
        <v>0</v>
      </c>
      <c r="F38" s="50">
        <f>นักเรียนประเมิน!F38</f>
        <v>0</v>
      </c>
      <c r="G38" s="106" t="str">
        <f>นักเรียนประเมิน!G38</f>
        <v>หญิง</v>
      </c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104" t="str">
        <f t="shared" si="0"/>
        <v/>
      </c>
      <c r="AH38" s="104" t="str">
        <f t="shared" si="1"/>
        <v/>
      </c>
      <c r="AI38" s="104" t="str">
        <f t="shared" si="2"/>
        <v/>
      </c>
      <c r="AJ38" s="104" t="str">
        <f t="shared" si="3"/>
        <v/>
      </c>
      <c r="AK38" s="104" t="str">
        <f t="shared" si="4"/>
        <v/>
      </c>
    </row>
    <row r="39" spans="1:37" ht="19.350000000000001" customHeight="1" x14ac:dyDescent="0.5">
      <c r="A39" s="47" t="str">
        <f>นักเรียนประเมิน!A39</f>
        <v>36</v>
      </c>
      <c r="B39" s="47">
        <f>นักเรียนประเมิน!B39</f>
        <v>0</v>
      </c>
      <c r="C39" s="47">
        <f>นักเรียนประเมิน!C39</f>
        <v>0</v>
      </c>
      <c r="D39" s="48">
        <f>นักเรียนประเมิน!D39</f>
        <v>0</v>
      </c>
      <c r="E39" s="49">
        <f>นักเรียนประเมิน!E39</f>
        <v>0</v>
      </c>
      <c r="F39" s="50">
        <f>นักเรียนประเมิน!F39</f>
        <v>0</v>
      </c>
      <c r="G39" s="106" t="str">
        <f>นักเรียนประเมิน!G39</f>
        <v>หญิง</v>
      </c>
      <c r="H39" s="63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104" t="str">
        <f t="shared" si="0"/>
        <v/>
      </c>
      <c r="AH39" s="104" t="str">
        <f t="shared" si="1"/>
        <v/>
      </c>
      <c r="AI39" s="104" t="str">
        <f t="shared" si="2"/>
        <v/>
      </c>
      <c r="AJ39" s="104" t="str">
        <f t="shared" si="3"/>
        <v/>
      </c>
      <c r="AK39" s="104" t="str">
        <f t="shared" si="4"/>
        <v/>
      </c>
    </row>
    <row r="40" spans="1:37" ht="19.350000000000001" customHeight="1" x14ac:dyDescent="0.5">
      <c r="A40" s="47" t="str">
        <f>นักเรียนประเมิน!A40</f>
        <v>37</v>
      </c>
      <c r="B40" s="47">
        <f>นักเรียนประเมิน!B40</f>
        <v>0</v>
      </c>
      <c r="C40" s="47">
        <f>นักเรียนประเมิน!C40</f>
        <v>0</v>
      </c>
      <c r="D40" s="48">
        <f>นักเรียนประเมิน!D40</f>
        <v>0</v>
      </c>
      <c r="E40" s="49">
        <f>นักเรียนประเมิน!E40</f>
        <v>0</v>
      </c>
      <c r="F40" s="50">
        <f>นักเรียนประเมิน!F40</f>
        <v>0</v>
      </c>
      <c r="G40" s="106" t="str">
        <f>นักเรียนประเมิน!G40</f>
        <v>หญิง</v>
      </c>
      <c r="H40" s="63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104" t="str">
        <f t="shared" si="0"/>
        <v/>
      </c>
      <c r="AH40" s="104" t="str">
        <f t="shared" si="1"/>
        <v/>
      </c>
      <c r="AI40" s="104" t="str">
        <f t="shared" si="2"/>
        <v/>
      </c>
      <c r="AJ40" s="104" t="str">
        <f t="shared" si="3"/>
        <v/>
      </c>
      <c r="AK40" s="104" t="str">
        <f t="shared" si="4"/>
        <v/>
      </c>
    </row>
    <row r="41" spans="1:37" ht="19.350000000000001" customHeight="1" x14ac:dyDescent="0.5">
      <c r="A41" s="47" t="str">
        <f>นักเรียนประเมิน!A41</f>
        <v>38</v>
      </c>
      <c r="B41" s="47">
        <f>นักเรียนประเมิน!B41</f>
        <v>0</v>
      </c>
      <c r="C41" s="47">
        <f>นักเรียนประเมิน!C41</f>
        <v>0</v>
      </c>
      <c r="D41" s="48">
        <f>นักเรียนประเมิน!D41</f>
        <v>0</v>
      </c>
      <c r="E41" s="49">
        <f>นักเรียนประเมิน!E41</f>
        <v>0</v>
      </c>
      <c r="F41" s="50">
        <f>นักเรียนประเมิน!F41</f>
        <v>0</v>
      </c>
      <c r="G41" s="106" t="str">
        <f>นักเรียนประเมิน!G41</f>
        <v>หญิง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104" t="str">
        <f t="shared" si="0"/>
        <v/>
      </c>
      <c r="AH41" s="104" t="str">
        <f t="shared" si="1"/>
        <v/>
      </c>
      <c r="AI41" s="104" t="str">
        <f t="shared" si="2"/>
        <v/>
      </c>
      <c r="AJ41" s="104" t="str">
        <f t="shared" si="3"/>
        <v/>
      </c>
      <c r="AK41" s="104" t="str">
        <f t="shared" si="4"/>
        <v/>
      </c>
    </row>
    <row r="42" spans="1:37" ht="19.350000000000001" customHeight="1" x14ac:dyDescent="0.5">
      <c r="A42" s="47" t="str">
        <f>นักเรียนประเมิน!A42</f>
        <v>39</v>
      </c>
      <c r="B42" s="47">
        <f>นักเรียนประเมิน!B42</f>
        <v>0</v>
      </c>
      <c r="C42" s="47">
        <f>นักเรียนประเมิน!C42</f>
        <v>0</v>
      </c>
      <c r="D42" s="48">
        <f>นักเรียนประเมิน!D42</f>
        <v>0</v>
      </c>
      <c r="E42" s="49">
        <f>นักเรียนประเมิน!E42</f>
        <v>0</v>
      </c>
      <c r="F42" s="50">
        <f>นักเรียนประเมิน!F42</f>
        <v>0</v>
      </c>
      <c r="G42" s="106" t="str">
        <f>นักเรียนประเมิน!G42</f>
        <v>หญิง</v>
      </c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104" t="str">
        <f t="shared" si="0"/>
        <v/>
      </c>
      <c r="AH42" s="104" t="str">
        <f t="shared" si="1"/>
        <v/>
      </c>
      <c r="AI42" s="104" t="str">
        <f t="shared" si="2"/>
        <v/>
      </c>
      <c r="AJ42" s="104" t="str">
        <f t="shared" si="3"/>
        <v/>
      </c>
      <c r="AK42" s="104" t="str">
        <f t="shared" si="4"/>
        <v/>
      </c>
    </row>
    <row r="43" spans="1:37" ht="19.350000000000001" customHeight="1" x14ac:dyDescent="0.5">
      <c r="A43" s="47" t="str">
        <f>นักเรียนประเมิน!A43</f>
        <v>40</v>
      </c>
      <c r="B43" s="47">
        <f>นักเรียนประเมิน!B43</f>
        <v>0</v>
      </c>
      <c r="C43" s="47">
        <f>นักเรียนประเมิน!C43</f>
        <v>0</v>
      </c>
      <c r="D43" s="48">
        <f>นักเรียนประเมิน!D43</f>
        <v>0</v>
      </c>
      <c r="E43" s="49">
        <f>นักเรียนประเมิน!E43</f>
        <v>0</v>
      </c>
      <c r="F43" s="50">
        <f>นักเรียนประเมิน!F43</f>
        <v>0</v>
      </c>
      <c r="G43" s="106" t="str">
        <f>นักเรียนประเมิน!G43</f>
        <v>หญิง</v>
      </c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104" t="str">
        <f t="shared" si="0"/>
        <v/>
      </c>
      <c r="AH43" s="104" t="str">
        <f t="shared" si="1"/>
        <v/>
      </c>
      <c r="AI43" s="104" t="str">
        <f t="shared" si="2"/>
        <v/>
      </c>
      <c r="AJ43" s="104" t="str">
        <f t="shared" si="3"/>
        <v/>
      </c>
      <c r="AK43" s="104" t="str">
        <f t="shared" si="4"/>
        <v/>
      </c>
    </row>
    <row r="44" spans="1:37" ht="19.350000000000001" customHeight="1" x14ac:dyDescent="0.5">
      <c r="A44" s="47" t="str">
        <f>นักเรียนประเมิน!A44</f>
        <v>41</v>
      </c>
      <c r="B44" s="47">
        <f>นักเรียนประเมิน!B44</f>
        <v>0</v>
      </c>
      <c r="C44" s="47">
        <f>นักเรียนประเมิน!C44</f>
        <v>0</v>
      </c>
      <c r="D44" s="48">
        <f>นักเรียนประเมิน!D44</f>
        <v>0</v>
      </c>
      <c r="E44" s="49">
        <f>นักเรียนประเมิน!E44</f>
        <v>0</v>
      </c>
      <c r="F44" s="50">
        <f>นักเรียนประเมิน!F44</f>
        <v>0</v>
      </c>
      <c r="G44" s="106" t="str">
        <f>นักเรียนประเมิน!G44</f>
        <v>หญิง</v>
      </c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104" t="str">
        <f t="shared" si="0"/>
        <v/>
      </c>
      <c r="AH44" s="104" t="str">
        <f t="shared" si="1"/>
        <v/>
      </c>
      <c r="AI44" s="104" t="str">
        <f t="shared" si="2"/>
        <v/>
      </c>
      <c r="AJ44" s="104" t="str">
        <f t="shared" si="3"/>
        <v/>
      </c>
      <c r="AK44" s="104" t="str">
        <f t="shared" si="4"/>
        <v/>
      </c>
    </row>
    <row r="45" spans="1:37" ht="19.350000000000001" customHeight="1" x14ac:dyDescent="0.5">
      <c r="A45" s="47" t="str">
        <f>นักเรียนประเมิน!A45</f>
        <v>42</v>
      </c>
      <c r="B45" s="47">
        <f>นักเรียนประเมิน!B45</f>
        <v>0</v>
      </c>
      <c r="C45" s="47">
        <f>นักเรียนประเมิน!C45</f>
        <v>0</v>
      </c>
      <c r="D45" s="48">
        <f>นักเรียนประเมิน!D45</f>
        <v>0</v>
      </c>
      <c r="E45" s="49">
        <f>นักเรียนประเมิน!E45</f>
        <v>0</v>
      </c>
      <c r="F45" s="50">
        <f>นักเรียนประเมิน!F45</f>
        <v>0</v>
      </c>
      <c r="G45" s="106" t="str">
        <f>นักเรียนประเมิน!G45</f>
        <v>หญิง</v>
      </c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104" t="str">
        <f t="shared" si="0"/>
        <v/>
      </c>
      <c r="AH45" s="104" t="str">
        <f t="shared" si="1"/>
        <v/>
      </c>
      <c r="AI45" s="104" t="str">
        <f t="shared" si="2"/>
        <v/>
      </c>
      <c r="AJ45" s="104" t="str">
        <f t="shared" si="3"/>
        <v/>
      </c>
      <c r="AK45" s="104" t="str">
        <f t="shared" si="4"/>
        <v/>
      </c>
    </row>
    <row r="46" spans="1:37" ht="19.350000000000001" customHeight="1" x14ac:dyDescent="0.5">
      <c r="A46" s="47" t="str">
        <f>นักเรียนประเมิน!A46</f>
        <v>43</v>
      </c>
      <c r="B46" s="47">
        <f>นักเรียนประเมิน!B46</f>
        <v>0</v>
      </c>
      <c r="C46" s="47">
        <f>นักเรียนประเมิน!C46</f>
        <v>0</v>
      </c>
      <c r="D46" s="48">
        <f>นักเรียนประเมิน!D46</f>
        <v>0</v>
      </c>
      <c r="E46" s="49">
        <f>นักเรียนประเมิน!E46</f>
        <v>0</v>
      </c>
      <c r="F46" s="50">
        <f>นักเรียนประเมิน!F46</f>
        <v>0</v>
      </c>
      <c r="G46" s="106" t="str">
        <f>นักเรียนประเมิน!G46</f>
        <v>หญิง</v>
      </c>
      <c r="H46" s="63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104" t="str">
        <f t="shared" si="0"/>
        <v/>
      </c>
      <c r="AH46" s="104" t="str">
        <f t="shared" si="1"/>
        <v/>
      </c>
      <c r="AI46" s="104" t="str">
        <f t="shared" si="2"/>
        <v/>
      </c>
      <c r="AJ46" s="104" t="str">
        <f t="shared" si="3"/>
        <v/>
      </c>
      <c r="AK46" s="104" t="str">
        <f t="shared" si="4"/>
        <v/>
      </c>
    </row>
    <row r="47" spans="1:37" ht="19.350000000000001" customHeight="1" x14ac:dyDescent="0.5">
      <c r="A47" s="47" t="str">
        <f>นักเรียนประเมิน!A47</f>
        <v>44</v>
      </c>
      <c r="B47" s="47">
        <f>นักเรียนประเมิน!B47</f>
        <v>0</v>
      </c>
      <c r="C47" s="47">
        <f>นักเรียนประเมิน!C47</f>
        <v>0</v>
      </c>
      <c r="D47" s="48">
        <f>นักเรียนประเมิน!D47</f>
        <v>0</v>
      </c>
      <c r="E47" s="49">
        <f>นักเรียนประเมิน!E47</f>
        <v>0</v>
      </c>
      <c r="F47" s="50">
        <f>นักเรียนประเมิน!F47</f>
        <v>0</v>
      </c>
      <c r="G47" s="106" t="str">
        <f>นักเรียนประเมิน!G47</f>
        <v>หญิง</v>
      </c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104" t="str">
        <f t="shared" si="0"/>
        <v/>
      </c>
      <c r="AH47" s="104" t="str">
        <f t="shared" si="1"/>
        <v/>
      </c>
      <c r="AI47" s="104" t="str">
        <f t="shared" si="2"/>
        <v/>
      </c>
      <c r="AJ47" s="104" t="str">
        <f t="shared" si="3"/>
        <v/>
      </c>
      <c r="AK47" s="104" t="str">
        <f t="shared" si="4"/>
        <v/>
      </c>
    </row>
    <row r="48" spans="1:37" ht="19.350000000000001" customHeight="1" x14ac:dyDescent="0.5">
      <c r="A48" s="47" t="str">
        <f>นักเรียนประเมิน!A48</f>
        <v>45</v>
      </c>
      <c r="B48" s="47">
        <f>นักเรียนประเมิน!B48</f>
        <v>0</v>
      </c>
      <c r="C48" s="47">
        <f>นักเรียนประเมิน!C48</f>
        <v>0</v>
      </c>
      <c r="D48" s="48">
        <f>นักเรียนประเมิน!D48</f>
        <v>0</v>
      </c>
      <c r="E48" s="49">
        <f>นักเรียนประเมิน!E48</f>
        <v>0</v>
      </c>
      <c r="F48" s="50">
        <f>นักเรียนประเมิน!F48</f>
        <v>0</v>
      </c>
      <c r="G48" s="106" t="str">
        <f>นักเรียนประเมิน!G48</f>
        <v>หญิง</v>
      </c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104" t="str">
        <f t="shared" si="0"/>
        <v/>
      </c>
      <c r="AH48" s="104" t="str">
        <f t="shared" si="1"/>
        <v/>
      </c>
      <c r="AI48" s="104" t="str">
        <f t="shared" si="2"/>
        <v/>
      </c>
      <c r="AJ48" s="104" t="str">
        <f t="shared" si="3"/>
        <v/>
      </c>
      <c r="AK48" s="104" t="str">
        <f t="shared" si="4"/>
        <v/>
      </c>
    </row>
    <row r="49" spans="1:37" ht="19.350000000000001" customHeight="1" x14ac:dyDescent="0.5">
      <c r="A49" s="47" t="str">
        <f>นักเรียนประเมิน!A49</f>
        <v>46</v>
      </c>
      <c r="B49" s="47">
        <f>นักเรียนประเมิน!B49</f>
        <v>0</v>
      </c>
      <c r="C49" s="47">
        <f>นักเรียนประเมิน!C49</f>
        <v>0</v>
      </c>
      <c r="D49" s="48">
        <f>นักเรียนประเมิน!D49</f>
        <v>0</v>
      </c>
      <c r="E49" s="49">
        <f>นักเรียนประเมิน!E49</f>
        <v>0</v>
      </c>
      <c r="F49" s="50">
        <f>นักเรียนประเมิน!F49</f>
        <v>0</v>
      </c>
      <c r="G49" s="106" t="str">
        <f>นักเรียนประเมิน!G49</f>
        <v>หญิง</v>
      </c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104" t="str">
        <f t="shared" ref="AG49:AG112" si="10">IF(J49="","",IF(O49="","",IF(T49="","",IF(W49="","",IF(AE49="","",(IF(J49=0,0,IF(J49=1,1,IF(J49=2,2)))+IF(O49=0,0,IF(O49=1,1,IF(O49=2,2)))+IF(T49=0,0,IF(T49=1,1,IF(T49=2,2)))+IF(W49=0,0,IF(W49=1,1,IF(W49=2,2)))+IF(AE49=0,0,IF(AE49=1,1,IF(AE49=2,2)))))))))</f>
        <v/>
      </c>
      <c r="AH49" s="104" t="str">
        <f t="shared" ref="AH49:AH112" si="11">IF(L49="","",IF(N49="","",IF(S49="","",IF(Y49="","",IF(AC49="","",(IF(L49=0,"0",IF(L49=1,"1",IF(L49=2,"2")))+IF(N49=0,"2",IF(N49=1,"1",IF(N49=2,"0")))+IF(S49=0,"0",IF(S49=1,"1",IF(S49=2,"2")))+IF(Y49=0,"0",IF(Y49=1,"1",IF(Y49=2,"2")))+IF(AC49=0,"0",IF(AC49=1,"1",IF(AC49=2,"2")))))))))</f>
        <v/>
      </c>
      <c r="AI49" s="104" t="str">
        <f t="shared" ref="AI49:AI112" si="12">IF(I49="","",IF(Q49="","",IF(V49="","",IF(AB49="","",IF(AF49="","",(IF(I49=0,"0",IF(I49=1,"1",IF(I49=2,"2")))+IF(Q49=0,"0",IF(Q49=1,"1",IF(Q49=2,"2")))+IF(V49=0,"0",IF(V49=1,"1",IF(V49=2,"2")))+IF(AB49=0,"2",IF(AB49=1,"1",IF(AB49=2,"0")))+IF(AF49=0,"2",IF(AF49=1,"1",IF(AF49=2,"0")))))))))</f>
        <v/>
      </c>
      <c r="AJ49" s="104" t="str">
        <f t="shared" ref="AJ49:AJ112" si="13">IF(M49="","",IF(R49="","",IF(U49="","",IF(Z49="","",IF(AD49="","",(IF(M49=0,"0",IF(M49=1,"1",IF(M49=2,"2")))+IF(R49=0,"2",IF(R49=1,"1",IF(R49=2,"0")))+IF(U49=0,"2",IF(U49=1,"1",IF(U49=2,"0")))+IF(Z49=0,"0",IF(Z49=1,"1",IF(Z49=2,"2")))+IF(AD49=0,"0",IF(AD49=1,"1",IF(AD49=2,"2")))))))))</f>
        <v/>
      </c>
      <c r="AK49" s="104" t="str">
        <f t="shared" ref="AK49:AK112" si="14">IF(H49="","",IF(K49="","",IF(P49="","",IF(X49="","",IF(AA49="","",(IF(H49=0,"0",IF(H49=1,"1",IF(H49=2,"2")))+IF(K49=0,"0",IF(K49=1,"1",IF(K49=2,"2")))+IF(P49=0,"0",IF(P49=1,"1",IF(P49=2,"2")))+IF(X49=0,"0",IF(X49=1,"1",IF(X49=2,"2")))+IF(AA49=0,"0",IF(AA49=1,"1",IF(AA49=2,"2")))))))))</f>
        <v/>
      </c>
    </row>
    <row r="50" spans="1:37" ht="21.95" customHeight="1" x14ac:dyDescent="0.5">
      <c r="A50" s="47" t="str">
        <f>นักเรียนประเมิน!A50</f>
        <v>47</v>
      </c>
      <c r="B50" s="47">
        <f>นักเรียนประเมิน!B50</f>
        <v>0</v>
      </c>
      <c r="C50" s="47">
        <f>นักเรียนประเมิน!C50</f>
        <v>0</v>
      </c>
      <c r="D50" s="48">
        <f>นักเรียนประเมิน!D50</f>
        <v>0</v>
      </c>
      <c r="E50" s="49">
        <f>นักเรียนประเมิน!E50</f>
        <v>0</v>
      </c>
      <c r="F50" s="50">
        <f>นักเรียนประเมิน!F50</f>
        <v>0</v>
      </c>
      <c r="G50" s="106" t="str">
        <f>นักเรียนประเมิน!G50</f>
        <v>หญิง</v>
      </c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104" t="str">
        <f t="shared" si="10"/>
        <v/>
      </c>
      <c r="AH50" s="104" t="str">
        <f t="shared" si="11"/>
        <v/>
      </c>
      <c r="AI50" s="104" t="str">
        <f t="shared" si="12"/>
        <v/>
      </c>
      <c r="AJ50" s="104" t="str">
        <f t="shared" si="13"/>
        <v/>
      </c>
      <c r="AK50" s="104" t="str">
        <f t="shared" si="14"/>
        <v/>
      </c>
    </row>
    <row r="51" spans="1:37" ht="21.95" customHeight="1" x14ac:dyDescent="0.5">
      <c r="A51" s="47" t="str">
        <f>นักเรียนประเมิน!A51</f>
        <v>48</v>
      </c>
      <c r="B51" s="47">
        <f>นักเรียนประเมิน!B51</f>
        <v>0</v>
      </c>
      <c r="C51" s="47">
        <f>นักเรียนประเมิน!C51</f>
        <v>0</v>
      </c>
      <c r="D51" s="48">
        <f>นักเรียนประเมิน!D51</f>
        <v>0</v>
      </c>
      <c r="E51" s="49">
        <f>นักเรียนประเมิน!E51</f>
        <v>0</v>
      </c>
      <c r="F51" s="50">
        <f>นักเรียนประเมิน!F51</f>
        <v>0</v>
      </c>
      <c r="G51" s="106" t="str">
        <f>นักเรียนประเมิน!G51</f>
        <v>หญิง</v>
      </c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104" t="str">
        <f t="shared" si="10"/>
        <v/>
      </c>
      <c r="AH51" s="104" t="str">
        <f t="shared" si="11"/>
        <v/>
      </c>
      <c r="AI51" s="104" t="str">
        <f t="shared" si="12"/>
        <v/>
      </c>
      <c r="AJ51" s="104" t="str">
        <f t="shared" si="13"/>
        <v/>
      </c>
      <c r="AK51" s="104" t="str">
        <f t="shared" si="14"/>
        <v/>
      </c>
    </row>
    <row r="52" spans="1:37" ht="21.95" customHeight="1" x14ac:dyDescent="0.5">
      <c r="A52" s="47" t="str">
        <f>นักเรียนประเมิน!A52</f>
        <v>49</v>
      </c>
      <c r="B52" s="47">
        <f>นักเรียนประเมิน!B52</f>
        <v>0</v>
      </c>
      <c r="C52" s="47">
        <f>นักเรียนประเมิน!C52</f>
        <v>0</v>
      </c>
      <c r="D52" s="48">
        <f>นักเรียนประเมิน!D52</f>
        <v>0</v>
      </c>
      <c r="E52" s="49">
        <f>นักเรียนประเมิน!E52</f>
        <v>0</v>
      </c>
      <c r="F52" s="50">
        <f>นักเรียนประเมิน!F52</f>
        <v>0</v>
      </c>
      <c r="G52" s="106" t="str">
        <f>นักเรียนประเมิน!G52</f>
        <v>หญิง</v>
      </c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104" t="str">
        <f t="shared" si="10"/>
        <v/>
      </c>
      <c r="AH52" s="104" t="str">
        <f t="shared" si="11"/>
        <v/>
      </c>
      <c r="AI52" s="104" t="str">
        <f t="shared" si="12"/>
        <v/>
      </c>
      <c r="AJ52" s="104" t="str">
        <f t="shared" si="13"/>
        <v/>
      </c>
      <c r="AK52" s="104" t="str">
        <f t="shared" si="14"/>
        <v/>
      </c>
    </row>
    <row r="53" spans="1:37" ht="21.95" customHeight="1" x14ac:dyDescent="0.5">
      <c r="A53" s="47" t="str">
        <f>นักเรียนประเมิน!A53</f>
        <v>50</v>
      </c>
      <c r="B53" s="47">
        <f>นักเรียนประเมิน!B53</f>
        <v>0</v>
      </c>
      <c r="C53" s="47">
        <f>นักเรียนประเมิน!C53</f>
        <v>0</v>
      </c>
      <c r="D53" s="48">
        <f>นักเรียนประเมิน!D53</f>
        <v>0</v>
      </c>
      <c r="E53" s="49">
        <f>นักเรียนประเมิน!E53</f>
        <v>0</v>
      </c>
      <c r="F53" s="50">
        <f>นักเรียนประเมิน!F53</f>
        <v>0</v>
      </c>
      <c r="G53" s="106" t="str">
        <f>นักเรียนประเมิน!G53</f>
        <v>หญิง</v>
      </c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104" t="str">
        <f t="shared" si="10"/>
        <v/>
      </c>
      <c r="AH53" s="104" t="str">
        <f t="shared" si="11"/>
        <v/>
      </c>
      <c r="AI53" s="104" t="str">
        <f t="shared" si="12"/>
        <v/>
      </c>
      <c r="AJ53" s="104" t="str">
        <f t="shared" si="13"/>
        <v/>
      </c>
      <c r="AK53" s="104" t="str">
        <f t="shared" si="14"/>
        <v/>
      </c>
    </row>
    <row r="54" spans="1:37" ht="21.95" customHeight="1" x14ac:dyDescent="0.5">
      <c r="A54" s="47" t="str">
        <f>นักเรียนประเมิน!A54</f>
        <v>51</v>
      </c>
      <c r="B54" s="47">
        <f>นักเรียนประเมิน!B54</f>
        <v>0</v>
      </c>
      <c r="C54" s="47">
        <f>นักเรียนประเมิน!C54</f>
        <v>0</v>
      </c>
      <c r="D54" s="48">
        <f>นักเรียนประเมิน!D54</f>
        <v>0</v>
      </c>
      <c r="E54" s="49">
        <f>นักเรียนประเมิน!E54</f>
        <v>0</v>
      </c>
      <c r="F54" s="50">
        <f>นักเรียนประเมิน!F54</f>
        <v>0</v>
      </c>
      <c r="G54" s="106" t="str">
        <f>นักเรียนประเมิน!G54</f>
        <v>หญิง</v>
      </c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104" t="str">
        <f t="shared" si="10"/>
        <v/>
      </c>
      <c r="AH54" s="104" t="str">
        <f t="shared" si="11"/>
        <v/>
      </c>
      <c r="AI54" s="104" t="str">
        <f t="shared" si="12"/>
        <v/>
      </c>
      <c r="AJ54" s="104" t="str">
        <f t="shared" si="13"/>
        <v/>
      </c>
      <c r="AK54" s="104" t="str">
        <f t="shared" si="14"/>
        <v/>
      </c>
    </row>
    <row r="55" spans="1:37" ht="21.95" customHeight="1" x14ac:dyDescent="0.5">
      <c r="A55" s="47" t="str">
        <f>นักเรียนประเมิน!A55</f>
        <v>52</v>
      </c>
      <c r="B55" s="47">
        <f>นักเรียนประเมิน!B55</f>
        <v>0</v>
      </c>
      <c r="C55" s="47">
        <f>นักเรียนประเมิน!C55</f>
        <v>0</v>
      </c>
      <c r="D55" s="48">
        <f>นักเรียนประเมิน!D55</f>
        <v>0</v>
      </c>
      <c r="E55" s="49">
        <f>นักเรียนประเมิน!E55</f>
        <v>0</v>
      </c>
      <c r="F55" s="50">
        <f>นักเรียนประเมิน!F55</f>
        <v>0</v>
      </c>
      <c r="G55" s="106" t="str">
        <f>นักเรียนประเมิน!G55</f>
        <v>หญิง</v>
      </c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104" t="str">
        <f t="shared" si="10"/>
        <v/>
      </c>
      <c r="AH55" s="104" t="str">
        <f t="shared" si="11"/>
        <v/>
      </c>
      <c r="AI55" s="104" t="str">
        <f t="shared" si="12"/>
        <v/>
      </c>
      <c r="AJ55" s="104" t="str">
        <f t="shared" si="13"/>
        <v/>
      </c>
      <c r="AK55" s="104" t="str">
        <f t="shared" si="14"/>
        <v/>
      </c>
    </row>
    <row r="56" spans="1:37" ht="21.95" customHeight="1" x14ac:dyDescent="0.5">
      <c r="A56" s="47" t="str">
        <f>นักเรียนประเมิน!A56</f>
        <v>53</v>
      </c>
      <c r="B56" s="47">
        <f>นักเรียนประเมิน!B56</f>
        <v>0</v>
      </c>
      <c r="C56" s="47">
        <f>นักเรียนประเมิน!C56</f>
        <v>0</v>
      </c>
      <c r="D56" s="48">
        <f>นักเรียนประเมิน!D56</f>
        <v>0</v>
      </c>
      <c r="E56" s="49">
        <f>นักเรียนประเมิน!E56</f>
        <v>0</v>
      </c>
      <c r="F56" s="50">
        <f>นักเรียนประเมิน!F56</f>
        <v>0</v>
      </c>
      <c r="G56" s="106" t="str">
        <f>นักเรียนประเมิน!G56</f>
        <v>หญิง</v>
      </c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104" t="str">
        <f t="shared" si="10"/>
        <v/>
      </c>
      <c r="AH56" s="104" t="str">
        <f t="shared" si="11"/>
        <v/>
      </c>
      <c r="AI56" s="104" t="str">
        <f t="shared" si="12"/>
        <v/>
      </c>
      <c r="AJ56" s="104" t="str">
        <f t="shared" si="13"/>
        <v/>
      </c>
      <c r="AK56" s="104" t="str">
        <f t="shared" si="14"/>
        <v/>
      </c>
    </row>
    <row r="57" spans="1:37" ht="21.95" customHeight="1" x14ac:dyDescent="0.5">
      <c r="A57" s="47" t="str">
        <f>นักเรียนประเมิน!A57</f>
        <v>54</v>
      </c>
      <c r="B57" s="47">
        <f>นักเรียนประเมิน!B57</f>
        <v>0</v>
      </c>
      <c r="C57" s="47">
        <f>นักเรียนประเมิน!C57</f>
        <v>0</v>
      </c>
      <c r="D57" s="48">
        <f>นักเรียนประเมิน!D57</f>
        <v>0</v>
      </c>
      <c r="E57" s="49">
        <f>นักเรียนประเมิน!E57</f>
        <v>0</v>
      </c>
      <c r="F57" s="50">
        <f>นักเรียนประเมิน!F57</f>
        <v>0</v>
      </c>
      <c r="G57" s="106" t="str">
        <f>นักเรียนประเมิน!G57</f>
        <v>หญิง</v>
      </c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104" t="str">
        <f t="shared" si="10"/>
        <v/>
      </c>
      <c r="AH57" s="104" t="str">
        <f t="shared" si="11"/>
        <v/>
      </c>
      <c r="AI57" s="104" t="str">
        <f t="shared" si="12"/>
        <v/>
      </c>
      <c r="AJ57" s="104" t="str">
        <f t="shared" si="13"/>
        <v/>
      </c>
      <c r="AK57" s="104" t="str">
        <f t="shared" si="14"/>
        <v/>
      </c>
    </row>
    <row r="58" spans="1:37" ht="21.95" customHeight="1" x14ac:dyDescent="0.5">
      <c r="A58" s="47" t="str">
        <f>นักเรียนประเมิน!A58</f>
        <v>55</v>
      </c>
      <c r="B58" s="47">
        <f>นักเรียนประเมิน!B58</f>
        <v>0</v>
      </c>
      <c r="C58" s="47">
        <f>นักเรียนประเมิน!C58</f>
        <v>0</v>
      </c>
      <c r="D58" s="48">
        <f>นักเรียนประเมิน!D58</f>
        <v>0</v>
      </c>
      <c r="E58" s="49">
        <f>นักเรียนประเมิน!E58</f>
        <v>0</v>
      </c>
      <c r="F58" s="50">
        <f>นักเรียนประเมิน!F58</f>
        <v>0</v>
      </c>
      <c r="G58" s="106" t="str">
        <f>นักเรียนประเมิน!G58</f>
        <v>หญิง</v>
      </c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104" t="str">
        <f t="shared" si="10"/>
        <v/>
      </c>
      <c r="AH58" s="104" t="str">
        <f t="shared" si="11"/>
        <v/>
      </c>
      <c r="AI58" s="104" t="str">
        <f t="shared" si="12"/>
        <v/>
      </c>
      <c r="AJ58" s="104" t="str">
        <f t="shared" si="13"/>
        <v/>
      </c>
      <c r="AK58" s="104" t="str">
        <f t="shared" si="14"/>
        <v/>
      </c>
    </row>
    <row r="59" spans="1:37" ht="21.95" customHeight="1" x14ac:dyDescent="0.5">
      <c r="A59" s="47" t="str">
        <f>นักเรียนประเมิน!A59</f>
        <v>56</v>
      </c>
      <c r="B59" s="47">
        <f>นักเรียนประเมิน!B59</f>
        <v>0</v>
      </c>
      <c r="C59" s="47">
        <f>นักเรียนประเมิน!C59</f>
        <v>0</v>
      </c>
      <c r="D59" s="48">
        <f>นักเรียนประเมิน!D59</f>
        <v>0</v>
      </c>
      <c r="E59" s="49">
        <f>นักเรียนประเมิน!E59</f>
        <v>0</v>
      </c>
      <c r="F59" s="50">
        <f>นักเรียนประเมิน!F59</f>
        <v>0</v>
      </c>
      <c r="G59" s="106" t="str">
        <f>นักเรียนประเมิน!G59</f>
        <v>หญิง</v>
      </c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104" t="str">
        <f t="shared" si="10"/>
        <v/>
      </c>
      <c r="AH59" s="104" t="str">
        <f t="shared" si="11"/>
        <v/>
      </c>
      <c r="AI59" s="104" t="str">
        <f t="shared" si="12"/>
        <v/>
      </c>
      <c r="AJ59" s="104" t="str">
        <f t="shared" si="13"/>
        <v/>
      </c>
      <c r="AK59" s="104" t="str">
        <f t="shared" si="14"/>
        <v/>
      </c>
    </row>
    <row r="60" spans="1:37" ht="21.95" customHeight="1" x14ac:dyDescent="0.5">
      <c r="A60" s="47" t="str">
        <f>นักเรียนประเมิน!A60</f>
        <v>57</v>
      </c>
      <c r="B60" s="47">
        <f>นักเรียนประเมิน!B60</f>
        <v>0</v>
      </c>
      <c r="C60" s="47">
        <f>นักเรียนประเมิน!C60</f>
        <v>0</v>
      </c>
      <c r="D60" s="48">
        <f>นักเรียนประเมิน!D60</f>
        <v>0</v>
      </c>
      <c r="E60" s="49">
        <f>นักเรียนประเมิน!E60</f>
        <v>0</v>
      </c>
      <c r="F60" s="50">
        <f>นักเรียนประเมิน!F60</f>
        <v>0</v>
      </c>
      <c r="G60" s="106" t="str">
        <f>นักเรียนประเมิน!G60</f>
        <v>หญิง</v>
      </c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104" t="str">
        <f t="shared" si="10"/>
        <v/>
      </c>
      <c r="AH60" s="104" t="str">
        <f t="shared" si="11"/>
        <v/>
      </c>
      <c r="AI60" s="104" t="str">
        <f t="shared" si="12"/>
        <v/>
      </c>
      <c r="AJ60" s="104" t="str">
        <f t="shared" si="13"/>
        <v/>
      </c>
      <c r="AK60" s="104" t="str">
        <f t="shared" si="14"/>
        <v/>
      </c>
    </row>
    <row r="61" spans="1:37" ht="21.95" customHeight="1" x14ac:dyDescent="0.5">
      <c r="A61" s="47" t="str">
        <f>นักเรียนประเมิน!A61</f>
        <v>58</v>
      </c>
      <c r="B61" s="47">
        <f>นักเรียนประเมิน!B61</f>
        <v>0</v>
      </c>
      <c r="C61" s="47">
        <f>นักเรียนประเมิน!C61</f>
        <v>0</v>
      </c>
      <c r="D61" s="48">
        <f>นักเรียนประเมิน!D61</f>
        <v>0</v>
      </c>
      <c r="E61" s="49">
        <f>นักเรียนประเมิน!E61</f>
        <v>0</v>
      </c>
      <c r="F61" s="50">
        <f>นักเรียนประเมิน!F61</f>
        <v>0</v>
      </c>
      <c r="G61" s="106" t="str">
        <f>นักเรียนประเมิน!G61</f>
        <v>หญิง</v>
      </c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104" t="str">
        <f t="shared" si="10"/>
        <v/>
      </c>
      <c r="AH61" s="104" t="str">
        <f t="shared" si="11"/>
        <v/>
      </c>
      <c r="AI61" s="104" t="str">
        <f t="shared" si="12"/>
        <v/>
      </c>
      <c r="AJ61" s="104" t="str">
        <f t="shared" si="13"/>
        <v/>
      </c>
      <c r="AK61" s="104" t="str">
        <f t="shared" si="14"/>
        <v/>
      </c>
    </row>
    <row r="62" spans="1:37" ht="21.95" customHeight="1" x14ac:dyDescent="0.5">
      <c r="A62" s="47" t="str">
        <f>นักเรียนประเมิน!A62</f>
        <v>59</v>
      </c>
      <c r="B62" s="47">
        <f>นักเรียนประเมิน!B62</f>
        <v>0</v>
      </c>
      <c r="C62" s="47">
        <f>นักเรียนประเมิน!C62</f>
        <v>0</v>
      </c>
      <c r="D62" s="48">
        <f>นักเรียนประเมิน!D62</f>
        <v>0</v>
      </c>
      <c r="E62" s="49">
        <f>นักเรียนประเมิน!E62</f>
        <v>0</v>
      </c>
      <c r="F62" s="50">
        <f>นักเรียนประเมิน!F62</f>
        <v>0</v>
      </c>
      <c r="G62" s="106" t="str">
        <f>นักเรียนประเมิน!G62</f>
        <v>หญิง</v>
      </c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104" t="str">
        <f t="shared" si="10"/>
        <v/>
      </c>
      <c r="AH62" s="104" t="str">
        <f t="shared" si="11"/>
        <v/>
      </c>
      <c r="AI62" s="104" t="str">
        <f t="shared" si="12"/>
        <v/>
      </c>
      <c r="AJ62" s="104" t="str">
        <f t="shared" si="13"/>
        <v/>
      </c>
      <c r="AK62" s="104" t="str">
        <f t="shared" si="14"/>
        <v/>
      </c>
    </row>
    <row r="63" spans="1:37" ht="21.95" customHeight="1" x14ac:dyDescent="0.5">
      <c r="A63" s="47" t="str">
        <f>นักเรียนประเมิน!A63</f>
        <v>60</v>
      </c>
      <c r="B63" s="47">
        <f>นักเรียนประเมิน!B63</f>
        <v>0</v>
      </c>
      <c r="C63" s="47">
        <f>นักเรียนประเมิน!C63</f>
        <v>0</v>
      </c>
      <c r="D63" s="48">
        <f>นักเรียนประเมิน!D63</f>
        <v>0</v>
      </c>
      <c r="E63" s="49">
        <f>นักเรียนประเมิน!E63</f>
        <v>0</v>
      </c>
      <c r="F63" s="50">
        <f>นักเรียนประเมิน!F63</f>
        <v>0</v>
      </c>
      <c r="G63" s="106" t="str">
        <f>นักเรียนประเมิน!G63</f>
        <v>หญิง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104" t="str">
        <f t="shared" si="10"/>
        <v/>
      </c>
      <c r="AH63" s="104" t="str">
        <f t="shared" si="11"/>
        <v/>
      </c>
      <c r="AI63" s="104" t="str">
        <f t="shared" si="12"/>
        <v/>
      </c>
      <c r="AJ63" s="104" t="str">
        <f t="shared" si="13"/>
        <v/>
      </c>
      <c r="AK63" s="104" t="str">
        <f t="shared" si="14"/>
        <v/>
      </c>
    </row>
    <row r="64" spans="1:37" ht="21.95" customHeight="1" x14ac:dyDescent="0.5">
      <c r="A64" s="47" t="str">
        <f>นักเรียนประเมิน!A64</f>
        <v>61</v>
      </c>
      <c r="B64" s="47">
        <f>นักเรียนประเมิน!B64</f>
        <v>0</v>
      </c>
      <c r="C64" s="47">
        <f>นักเรียนประเมิน!C64</f>
        <v>0</v>
      </c>
      <c r="D64" s="48">
        <f>นักเรียนประเมิน!D64</f>
        <v>0</v>
      </c>
      <c r="E64" s="49">
        <f>นักเรียนประเมิน!E64</f>
        <v>0</v>
      </c>
      <c r="F64" s="50">
        <f>นักเรียนประเมิน!F64</f>
        <v>0</v>
      </c>
      <c r="G64" s="106" t="str">
        <f>นักเรียนประเมิน!G64</f>
        <v>หญิง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104" t="str">
        <f t="shared" si="10"/>
        <v/>
      </c>
      <c r="AH64" s="104" t="str">
        <f t="shared" si="11"/>
        <v/>
      </c>
      <c r="AI64" s="104" t="str">
        <f t="shared" si="12"/>
        <v/>
      </c>
      <c r="AJ64" s="104" t="str">
        <f t="shared" si="13"/>
        <v/>
      </c>
      <c r="AK64" s="104" t="str">
        <f t="shared" si="14"/>
        <v/>
      </c>
    </row>
    <row r="65" spans="1:37" ht="21.95" customHeight="1" x14ac:dyDescent="0.5">
      <c r="A65" s="47" t="str">
        <f>นักเรียนประเมิน!A65</f>
        <v>62</v>
      </c>
      <c r="B65" s="47">
        <f>นักเรียนประเมิน!B65</f>
        <v>0</v>
      </c>
      <c r="C65" s="47">
        <f>นักเรียนประเมิน!C65</f>
        <v>0</v>
      </c>
      <c r="D65" s="48">
        <f>นักเรียนประเมิน!D65</f>
        <v>0</v>
      </c>
      <c r="E65" s="49">
        <f>นักเรียนประเมิน!E65</f>
        <v>0</v>
      </c>
      <c r="F65" s="50">
        <f>นักเรียนประเมิน!F65</f>
        <v>0</v>
      </c>
      <c r="G65" s="106" t="str">
        <f>นักเรียนประเมิน!G65</f>
        <v>หญิง</v>
      </c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104" t="str">
        <f t="shared" si="10"/>
        <v/>
      </c>
      <c r="AH65" s="104" t="str">
        <f t="shared" si="11"/>
        <v/>
      </c>
      <c r="AI65" s="104" t="str">
        <f t="shared" si="12"/>
        <v/>
      </c>
      <c r="AJ65" s="104" t="str">
        <f t="shared" si="13"/>
        <v/>
      </c>
      <c r="AK65" s="104" t="str">
        <f t="shared" si="14"/>
        <v/>
      </c>
    </row>
    <row r="66" spans="1:37" ht="21.95" customHeight="1" x14ac:dyDescent="0.5">
      <c r="A66" s="47" t="str">
        <f>นักเรียนประเมิน!A66</f>
        <v>63</v>
      </c>
      <c r="B66" s="47">
        <f>นักเรียนประเมิน!B66</f>
        <v>0</v>
      </c>
      <c r="C66" s="47">
        <f>นักเรียนประเมิน!C66</f>
        <v>0</v>
      </c>
      <c r="D66" s="48">
        <f>นักเรียนประเมิน!D66</f>
        <v>0</v>
      </c>
      <c r="E66" s="49">
        <f>นักเรียนประเมิน!E66</f>
        <v>0</v>
      </c>
      <c r="F66" s="50">
        <f>นักเรียนประเมิน!F66</f>
        <v>0</v>
      </c>
      <c r="G66" s="106" t="str">
        <f>นักเรียนประเมิน!G66</f>
        <v>หญิง</v>
      </c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104" t="str">
        <f t="shared" si="10"/>
        <v/>
      </c>
      <c r="AH66" s="104" t="str">
        <f t="shared" si="11"/>
        <v/>
      </c>
      <c r="AI66" s="104" t="str">
        <f t="shared" si="12"/>
        <v/>
      </c>
      <c r="AJ66" s="104" t="str">
        <f t="shared" si="13"/>
        <v/>
      </c>
      <c r="AK66" s="104" t="str">
        <f t="shared" si="14"/>
        <v/>
      </c>
    </row>
    <row r="67" spans="1:37" ht="21.95" customHeight="1" x14ac:dyDescent="0.5">
      <c r="A67" s="47" t="str">
        <f>นักเรียนประเมิน!A67</f>
        <v>64</v>
      </c>
      <c r="B67" s="47">
        <f>นักเรียนประเมิน!B67</f>
        <v>0</v>
      </c>
      <c r="C67" s="47">
        <f>นักเรียนประเมิน!C67</f>
        <v>0</v>
      </c>
      <c r="D67" s="48">
        <f>นักเรียนประเมิน!D67</f>
        <v>0</v>
      </c>
      <c r="E67" s="49">
        <f>นักเรียนประเมิน!E67</f>
        <v>0</v>
      </c>
      <c r="F67" s="50">
        <f>นักเรียนประเมิน!F67</f>
        <v>0</v>
      </c>
      <c r="G67" s="106" t="str">
        <f>นักเรียนประเมิน!G67</f>
        <v>หญิง</v>
      </c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104" t="str">
        <f t="shared" si="10"/>
        <v/>
      </c>
      <c r="AH67" s="104" t="str">
        <f t="shared" si="11"/>
        <v/>
      </c>
      <c r="AI67" s="104" t="str">
        <f t="shared" si="12"/>
        <v/>
      </c>
      <c r="AJ67" s="104" t="str">
        <f t="shared" si="13"/>
        <v/>
      </c>
      <c r="AK67" s="104" t="str">
        <f t="shared" si="14"/>
        <v/>
      </c>
    </row>
    <row r="68" spans="1:37" ht="21.95" customHeight="1" x14ac:dyDescent="0.5">
      <c r="A68" s="47" t="str">
        <f>นักเรียนประเมิน!A68</f>
        <v>65</v>
      </c>
      <c r="B68" s="47">
        <f>นักเรียนประเมิน!B68</f>
        <v>0</v>
      </c>
      <c r="C68" s="47">
        <f>นักเรียนประเมิน!C68</f>
        <v>0</v>
      </c>
      <c r="D68" s="48">
        <f>นักเรียนประเมิน!D68</f>
        <v>0</v>
      </c>
      <c r="E68" s="49">
        <f>นักเรียนประเมิน!E68</f>
        <v>0</v>
      </c>
      <c r="F68" s="50">
        <f>นักเรียนประเมิน!F68</f>
        <v>0</v>
      </c>
      <c r="G68" s="106" t="str">
        <f>นักเรียนประเมิน!G68</f>
        <v>หญิง</v>
      </c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104" t="str">
        <f t="shared" si="10"/>
        <v/>
      </c>
      <c r="AH68" s="104" t="str">
        <f t="shared" si="11"/>
        <v/>
      </c>
      <c r="AI68" s="104" t="str">
        <f t="shared" si="12"/>
        <v/>
      </c>
      <c r="AJ68" s="104" t="str">
        <f t="shared" si="13"/>
        <v/>
      </c>
      <c r="AK68" s="104" t="str">
        <f t="shared" si="14"/>
        <v/>
      </c>
    </row>
    <row r="69" spans="1:37" ht="21.95" customHeight="1" x14ac:dyDescent="0.5">
      <c r="A69" s="47" t="str">
        <f>นักเรียนประเมิน!A69</f>
        <v>66</v>
      </c>
      <c r="B69" s="47">
        <f>นักเรียนประเมิน!B69</f>
        <v>0</v>
      </c>
      <c r="C69" s="47">
        <f>นักเรียนประเมิน!C69</f>
        <v>0</v>
      </c>
      <c r="D69" s="48">
        <f>นักเรียนประเมิน!D69</f>
        <v>0</v>
      </c>
      <c r="E69" s="49">
        <f>นักเรียนประเมิน!E69</f>
        <v>0</v>
      </c>
      <c r="F69" s="50">
        <f>นักเรียนประเมิน!F69</f>
        <v>0</v>
      </c>
      <c r="G69" s="106" t="str">
        <f>นักเรียนประเมิน!G69</f>
        <v>หญิง</v>
      </c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104" t="str">
        <f t="shared" si="10"/>
        <v/>
      </c>
      <c r="AH69" s="104" t="str">
        <f t="shared" si="11"/>
        <v/>
      </c>
      <c r="AI69" s="104" t="str">
        <f t="shared" si="12"/>
        <v/>
      </c>
      <c r="AJ69" s="104" t="str">
        <f t="shared" si="13"/>
        <v/>
      </c>
      <c r="AK69" s="104" t="str">
        <f t="shared" si="14"/>
        <v/>
      </c>
    </row>
    <row r="70" spans="1:37" ht="21.95" customHeight="1" x14ac:dyDescent="0.5">
      <c r="A70" s="47" t="str">
        <f>นักเรียนประเมิน!A70</f>
        <v>67</v>
      </c>
      <c r="B70" s="47">
        <f>นักเรียนประเมิน!B70</f>
        <v>0</v>
      </c>
      <c r="C70" s="47">
        <f>นักเรียนประเมิน!C70</f>
        <v>0</v>
      </c>
      <c r="D70" s="48">
        <f>นักเรียนประเมิน!D70</f>
        <v>0</v>
      </c>
      <c r="E70" s="49">
        <f>นักเรียนประเมิน!E70</f>
        <v>0</v>
      </c>
      <c r="F70" s="50">
        <f>นักเรียนประเมิน!F70</f>
        <v>0</v>
      </c>
      <c r="G70" s="106" t="str">
        <f>นักเรียนประเมิน!G70</f>
        <v>หญิง</v>
      </c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104" t="str">
        <f t="shared" si="10"/>
        <v/>
      </c>
      <c r="AH70" s="104" t="str">
        <f t="shared" si="11"/>
        <v/>
      </c>
      <c r="AI70" s="104" t="str">
        <f t="shared" si="12"/>
        <v/>
      </c>
      <c r="AJ70" s="104" t="str">
        <f t="shared" si="13"/>
        <v/>
      </c>
      <c r="AK70" s="104" t="str">
        <f t="shared" si="14"/>
        <v/>
      </c>
    </row>
    <row r="71" spans="1:37" ht="21.95" customHeight="1" x14ac:dyDescent="0.5">
      <c r="A71" s="47" t="str">
        <f>นักเรียนประเมิน!A71</f>
        <v>68</v>
      </c>
      <c r="B71" s="47">
        <f>นักเรียนประเมิน!B71</f>
        <v>0</v>
      </c>
      <c r="C71" s="47">
        <f>นักเรียนประเมิน!C71</f>
        <v>0</v>
      </c>
      <c r="D71" s="48">
        <f>นักเรียนประเมิน!D71</f>
        <v>0</v>
      </c>
      <c r="E71" s="49">
        <f>นักเรียนประเมิน!E71</f>
        <v>0</v>
      </c>
      <c r="F71" s="50">
        <f>นักเรียนประเมิน!F71</f>
        <v>0</v>
      </c>
      <c r="G71" s="106" t="str">
        <f>นักเรียนประเมิน!G71</f>
        <v>หญิง</v>
      </c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104" t="str">
        <f t="shared" si="10"/>
        <v/>
      </c>
      <c r="AH71" s="104" t="str">
        <f t="shared" si="11"/>
        <v/>
      </c>
      <c r="AI71" s="104" t="str">
        <f t="shared" si="12"/>
        <v/>
      </c>
      <c r="AJ71" s="104" t="str">
        <f t="shared" si="13"/>
        <v/>
      </c>
      <c r="AK71" s="104" t="str">
        <f t="shared" si="14"/>
        <v/>
      </c>
    </row>
    <row r="72" spans="1:37" ht="21.95" customHeight="1" x14ac:dyDescent="0.5">
      <c r="A72" s="47" t="str">
        <f>นักเรียนประเมิน!A72</f>
        <v>69</v>
      </c>
      <c r="B72" s="47">
        <f>นักเรียนประเมิน!B72</f>
        <v>0</v>
      </c>
      <c r="C72" s="47">
        <f>นักเรียนประเมิน!C72</f>
        <v>0</v>
      </c>
      <c r="D72" s="48">
        <f>นักเรียนประเมิน!D72</f>
        <v>0</v>
      </c>
      <c r="E72" s="49">
        <f>นักเรียนประเมิน!E72</f>
        <v>0</v>
      </c>
      <c r="F72" s="50">
        <f>นักเรียนประเมิน!F72</f>
        <v>0</v>
      </c>
      <c r="G72" s="106" t="str">
        <f>นักเรียนประเมิน!G72</f>
        <v>หญิง</v>
      </c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104" t="str">
        <f t="shared" si="10"/>
        <v/>
      </c>
      <c r="AH72" s="104" t="str">
        <f t="shared" si="11"/>
        <v/>
      </c>
      <c r="AI72" s="104" t="str">
        <f t="shared" si="12"/>
        <v/>
      </c>
      <c r="AJ72" s="104" t="str">
        <f t="shared" si="13"/>
        <v/>
      </c>
      <c r="AK72" s="104" t="str">
        <f t="shared" si="14"/>
        <v/>
      </c>
    </row>
    <row r="73" spans="1:37" ht="21.95" customHeight="1" x14ac:dyDescent="0.5">
      <c r="A73" s="47" t="str">
        <f>นักเรียนประเมิน!A73</f>
        <v>70</v>
      </c>
      <c r="B73" s="47">
        <f>นักเรียนประเมิน!B73</f>
        <v>0</v>
      </c>
      <c r="C73" s="47">
        <f>นักเรียนประเมิน!C73</f>
        <v>0</v>
      </c>
      <c r="D73" s="48">
        <f>นักเรียนประเมิน!D73</f>
        <v>0</v>
      </c>
      <c r="E73" s="49">
        <f>นักเรียนประเมิน!E73</f>
        <v>0</v>
      </c>
      <c r="F73" s="50">
        <f>นักเรียนประเมิน!F73</f>
        <v>0</v>
      </c>
      <c r="G73" s="106" t="str">
        <f>นักเรียนประเมิน!G73</f>
        <v>หญิง</v>
      </c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104" t="str">
        <f t="shared" si="10"/>
        <v/>
      </c>
      <c r="AH73" s="104" t="str">
        <f t="shared" si="11"/>
        <v/>
      </c>
      <c r="AI73" s="104" t="str">
        <f t="shared" si="12"/>
        <v/>
      </c>
      <c r="AJ73" s="104" t="str">
        <f t="shared" si="13"/>
        <v/>
      </c>
      <c r="AK73" s="104" t="str">
        <f t="shared" si="14"/>
        <v/>
      </c>
    </row>
    <row r="74" spans="1:37" ht="21.95" customHeight="1" x14ac:dyDescent="0.5">
      <c r="A74" s="47" t="str">
        <f>นักเรียนประเมิน!A74</f>
        <v>71</v>
      </c>
      <c r="B74" s="47">
        <f>นักเรียนประเมิน!B74</f>
        <v>0</v>
      </c>
      <c r="C74" s="47">
        <f>นักเรียนประเมิน!C74</f>
        <v>0</v>
      </c>
      <c r="D74" s="48">
        <f>นักเรียนประเมิน!D74</f>
        <v>0</v>
      </c>
      <c r="E74" s="49">
        <f>นักเรียนประเมิน!E74</f>
        <v>0</v>
      </c>
      <c r="F74" s="50">
        <f>นักเรียนประเมิน!F74</f>
        <v>0</v>
      </c>
      <c r="G74" s="106" t="str">
        <f>นักเรียนประเมิน!G74</f>
        <v>หญิง</v>
      </c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104" t="str">
        <f t="shared" si="10"/>
        <v/>
      </c>
      <c r="AH74" s="104" t="str">
        <f t="shared" si="11"/>
        <v/>
      </c>
      <c r="AI74" s="104" t="str">
        <f t="shared" si="12"/>
        <v/>
      </c>
      <c r="AJ74" s="104" t="str">
        <f t="shared" si="13"/>
        <v/>
      </c>
      <c r="AK74" s="104" t="str">
        <f t="shared" si="14"/>
        <v/>
      </c>
    </row>
    <row r="75" spans="1:37" ht="21.95" customHeight="1" x14ac:dyDescent="0.5">
      <c r="A75" s="47" t="str">
        <f>นักเรียนประเมิน!A75</f>
        <v>72</v>
      </c>
      <c r="B75" s="47">
        <f>นักเรียนประเมิน!B75</f>
        <v>0</v>
      </c>
      <c r="C75" s="47">
        <f>นักเรียนประเมิน!C75</f>
        <v>0</v>
      </c>
      <c r="D75" s="48">
        <f>นักเรียนประเมิน!D75</f>
        <v>0</v>
      </c>
      <c r="E75" s="49">
        <f>นักเรียนประเมิน!E75</f>
        <v>0</v>
      </c>
      <c r="F75" s="50">
        <f>นักเรียนประเมิน!F75</f>
        <v>0</v>
      </c>
      <c r="G75" s="106" t="str">
        <f>นักเรียนประเมิน!G75</f>
        <v>หญิง</v>
      </c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104" t="str">
        <f t="shared" si="10"/>
        <v/>
      </c>
      <c r="AH75" s="104" t="str">
        <f t="shared" si="11"/>
        <v/>
      </c>
      <c r="AI75" s="104" t="str">
        <f t="shared" si="12"/>
        <v/>
      </c>
      <c r="AJ75" s="104" t="str">
        <f t="shared" si="13"/>
        <v/>
      </c>
      <c r="AK75" s="104" t="str">
        <f t="shared" si="14"/>
        <v/>
      </c>
    </row>
    <row r="76" spans="1:37" ht="21.95" customHeight="1" x14ac:dyDescent="0.5">
      <c r="A76" s="47" t="str">
        <f>นักเรียนประเมิน!A76</f>
        <v>73</v>
      </c>
      <c r="B76" s="47">
        <f>นักเรียนประเมิน!B76</f>
        <v>0</v>
      </c>
      <c r="C76" s="47">
        <f>นักเรียนประเมิน!C76</f>
        <v>0</v>
      </c>
      <c r="D76" s="48">
        <f>นักเรียนประเมิน!D76</f>
        <v>0</v>
      </c>
      <c r="E76" s="49">
        <f>นักเรียนประเมิน!E76</f>
        <v>0</v>
      </c>
      <c r="F76" s="50">
        <f>นักเรียนประเมิน!F76</f>
        <v>0</v>
      </c>
      <c r="G76" s="106" t="str">
        <f>นักเรียนประเมิน!G76</f>
        <v>หญิง</v>
      </c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104" t="str">
        <f t="shared" si="10"/>
        <v/>
      </c>
      <c r="AH76" s="104" t="str">
        <f t="shared" si="11"/>
        <v/>
      </c>
      <c r="AI76" s="104" t="str">
        <f t="shared" si="12"/>
        <v/>
      </c>
      <c r="AJ76" s="104" t="str">
        <f t="shared" si="13"/>
        <v/>
      </c>
      <c r="AK76" s="104" t="str">
        <f t="shared" si="14"/>
        <v/>
      </c>
    </row>
    <row r="77" spans="1:37" ht="21.95" customHeight="1" x14ac:dyDescent="0.5">
      <c r="A77" s="47" t="str">
        <f>นักเรียนประเมิน!A77</f>
        <v>74</v>
      </c>
      <c r="B77" s="47">
        <f>นักเรียนประเมิน!B77</f>
        <v>0</v>
      </c>
      <c r="C77" s="47">
        <f>นักเรียนประเมิน!C77</f>
        <v>0</v>
      </c>
      <c r="D77" s="48">
        <f>นักเรียนประเมิน!D77</f>
        <v>0</v>
      </c>
      <c r="E77" s="49">
        <f>นักเรียนประเมิน!E77</f>
        <v>0</v>
      </c>
      <c r="F77" s="50">
        <f>นักเรียนประเมิน!F77</f>
        <v>0</v>
      </c>
      <c r="G77" s="106" t="str">
        <f>นักเรียนประเมิน!G77</f>
        <v>หญิง</v>
      </c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104" t="str">
        <f t="shared" si="10"/>
        <v/>
      </c>
      <c r="AH77" s="104" t="str">
        <f t="shared" si="11"/>
        <v/>
      </c>
      <c r="AI77" s="104" t="str">
        <f t="shared" si="12"/>
        <v/>
      </c>
      <c r="AJ77" s="104" t="str">
        <f t="shared" si="13"/>
        <v/>
      </c>
      <c r="AK77" s="104" t="str">
        <f t="shared" si="14"/>
        <v/>
      </c>
    </row>
    <row r="78" spans="1:37" ht="21.95" customHeight="1" x14ac:dyDescent="0.5">
      <c r="A78" s="47" t="str">
        <f>นักเรียนประเมิน!A78</f>
        <v>75</v>
      </c>
      <c r="B78" s="47">
        <f>นักเรียนประเมิน!B78</f>
        <v>0</v>
      </c>
      <c r="C78" s="47">
        <f>นักเรียนประเมิน!C78</f>
        <v>0</v>
      </c>
      <c r="D78" s="48">
        <f>นักเรียนประเมิน!D78</f>
        <v>0</v>
      </c>
      <c r="E78" s="49">
        <f>นักเรียนประเมิน!E78</f>
        <v>0</v>
      </c>
      <c r="F78" s="50">
        <f>นักเรียนประเมิน!F78</f>
        <v>0</v>
      </c>
      <c r="G78" s="106" t="str">
        <f>นักเรียนประเมิน!G78</f>
        <v>หญิง</v>
      </c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104" t="str">
        <f t="shared" si="10"/>
        <v/>
      </c>
      <c r="AH78" s="104" t="str">
        <f t="shared" si="11"/>
        <v/>
      </c>
      <c r="AI78" s="104" t="str">
        <f t="shared" si="12"/>
        <v/>
      </c>
      <c r="AJ78" s="104" t="str">
        <f t="shared" si="13"/>
        <v/>
      </c>
      <c r="AK78" s="104" t="str">
        <f t="shared" si="14"/>
        <v/>
      </c>
    </row>
    <row r="79" spans="1:37" ht="21.95" customHeight="1" x14ac:dyDescent="0.5">
      <c r="A79" s="47" t="str">
        <f>นักเรียนประเมิน!A79</f>
        <v>76</v>
      </c>
      <c r="B79" s="47">
        <f>นักเรียนประเมิน!B79</f>
        <v>0</v>
      </c>
      <c r="C79" s="47">
        <f>นักเรียนประเมิน!C79</f>
        <v>0</v>
      </c>
      <c r="D79" s="48">
        <f>นักเรียนประเมิน!D79</f>
        <v>0</v>
      </c>
      <c r="E79" s="49">
        <f>นักเรียนประเมิน!E79</f>
        <v>0</v>
      </c>
      <c r="F79" s="50">
        <f>นักเรียนประเมิน!F79</f>
        <v>0</v>
      </c>
      <c r="G79" s="106" t="str">
        <f>นักเรียนประเมิน!G79</f>
        <v>หญิง</v>
      </c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104" t="str">
        <f t="shared" si="10"/>
        <v/>
      </c>
      <c r="AH79" s="104" t="str">
        <f t="shared" si="11"/>
        <v/>
      </c>
      <c r="AI79" s="104" t="str">
        <f t="shared" si="12"/>
        <v/>
      </c>
      <c r="AJ79" s="104" t="str">
        <f t="shared" si="13"/>
        <v/>
      </c>
      <c r="AK79" s="104" t="str">
        <f t="shared" si="14"/>
        <v/>
      </c>
    </row>
    <row r="80" spans="1:37" ht="21.95" customHeight="1" x14ac:dyDescent="0.5">
      <c r="A80" s="47" t="str">
        <f>นักเรียนประเมิน!A80</f>
        <v>77</v>
      </c>
      <c r="B80" s="47">
        <f>นักเรียนประเมิน!B80</f>
        <v>0</v>
      </c>
      <c r="C80" s="47">
        <f>นักเรียนประเมิน!C80</f>
        <v>0</v>
      </c>
      <c r="D80" s="48">
        <f>นักเรียนประเมิน!D80</f>
        <v>0</v>
      </c>
      <c r="E80" s="49">
        <f>นักเรียนประเมิน!E80</f>
        <v>0</v>
      </c>
      <c r="F80" s="50">
        <f>นักเรียนประเมิน!F80</f>
        <v>0</v>
      </c>
      <c r="G80" s="106" t="str">
        <f>นักเรียนประเมิน!G80</f>
        <v>หญิง</v>
      </c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104" t="str">
        <f t="shared" si="10"/>
        <v/>
      </c>
      <c r="AH80" s="104" t="str">
        <f t="shared" si="11"/>
        <v/>
      </c>
      <c r="AI80" s="104" t="str">
        <f t="shared" si="12"/>
        <v/>
      </c>
      <c r="AJ80" s="104" t="str">
        <f t="shared" si="13"/>
        <v/>
      </c>
      <c r="AK80" s="104" t="str">
        <f t="shared" si="14"/>
        <v/>
      </c>
    </row>
    <row r="81" spans="1:37" ht="21.95" customHeight="1" x14ac:dyDescent="0.5">
      <c r="A81" s="47" t="str">
        <f>นักเรียนประเมิน!A81</f>
        <v>78</v>
      </c>
      <c r="B81" s="47">
        <f>นักเรียนประเมิน!B81</f>
        <v>0</v>
      </c>
      <c r="C81" s="47">
        <f>นักเรียนประเมิน!C81</f>
        <v>0</v>
      </c>
      <c r="D81" s="48">
        <f>นักเรียนประเมิน!D81</f>
        <v>0</v>
      </c>
      <c r="E81" s="49">
        <f>นักเรียนประเมิน!E81</f>
        <v>0</v>
      </c>
      <c r="F81" s="50">
        <f>นักเรียนประเมิน!F81</f>
        <v>0</v>
      </c>
      <c r="G81" s="106" t="str">
        <f>นักเรียนประเมิน!G81</f>
        <v>หญิง</v>
      </c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104" t="str">
        <f t="shared" si="10"/>
        <v/>
      </c>
      <c r="AH81" s="104" t="str">
        <f t="shared" si="11"/>
        <v/>
      </c>
      <c r="AI81" s="104" t="str">
        <f t="shared" si="12"/>
        <v/>
      </c>
      <c r="AJ81" s="104" t="str">
        <f t="shared" si="13"/>
        <v/>
      </c>
      <c r="AK81" s="104" t="str">
        <f t="shared" si="14"/>
        <v/>
      </c>
    </row>
    <row r="82" spans="1:37" ht="21.95" customHeight="1" x14ac:dyDescent="0.5">
      <c r="A82" s="47" t="str">
        <f>นักเรียนประเมิน!A82</f>
        <v>79</v>
      </c>
      <c r="B82" s="47">
        <f>นักเรียนประเมิน!B82</f>
        <v>0</v>
      </c>
      <c r="C82" s="47">
        <f>นักเรียนประเมิน!C82</f>
        <v>0</v>
      </c>
      <c r="D82" s="48">
        <f>นักเรียนประเมิน!D82</f>
        <v>0</v>
      </c>
      <c r="E82" s="49">
        <f>นักเรียนประเมิน!E82</f>
        <v>0</v>
      </c>
      <c r="F82" s="50">
        <f>นักเรียนประเมิน!F82</f>
        <v>0</v>
      </c>
      <c r="G82" s="106" t="str">
        <f>นักเรียนประเมิน!G82</f>
        <v>หญิง</v>
      </c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104" t="str">
        <f t="shared" si="10"/>
        <v/>
      </c>
      <c r="AH82" s="104" t="str">
        <f t="shared" si="11"/>
        <v/>
      </c>
      <c r="AI82" s="104" t="str">
        <f t="shared" si="12"/>
        <v/>
      </c>
      <c r="AJ82" s="104" t="str">
        <f t="shared" si="13"/>
        <v/>
      </c>
      <c r="AK82" s="104" t="str">
        <f t="shared" si="14"/>
        <v/>
      </c>
    </row>
    <row r="83" spans="1:37" ht="21.95" customHeight="1" x14ac:dyDescent="0.5">
      <c r="A83" s="47" t="str">
        <f>นักเรียนประเมิน!A83</f>
        <v>80</v>
      </c>
      <c r="B83" s="47">
        <f>นักเรียนประเมิน!B83</f>
        <v>0</v>
      </c>
      <c r="C83" s="47">
        <f>นักเรียนประเมิน!C83</f>
        <v>0</v>
      </c>
      <c r="D83" s="48">
        <f>นักเรียนประเมิน!D83</f>
        <v>0</v>
      </c>
      <c r="E83" s="49">
        <f>นักเรียนประเมิน!E83</f>
        <v>0</v>
      </c>
      <c r="F83" s="50">
        <f>นักเรียนประเมิน!F83</f>
        <v>0</v>
      </c>
      <c r="G83" s="106" t="str">
        <f>นักเรียนประเมิน!G83</f>
        <v>หญิง</v>
      </c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104" t="str">
        <f t="shared" si="10"/>
        <v/>
      </c>
      <c r="AH83" s="104" t="str">
        <f t="shared" si="11"/>
        <v/>
      </c>
      <c r="AI83" s="104" t="str">
        <f t="shared" si="12"/>
        <v/>
      </c>
      <c r="AJ83" s="104" t="str">
        <f t="shared" si="13"/>
        <v/>
      </c>
      <c r="AK83" s="104" t="str">
        <f t="shared" si="14"/>
        <v/>
      </c>
    </row>
    <row r="84" spans="1:37" ht="21.95" customHeight="1" x14ac:dyDescent="0.5">
      <c r="A84" s="47" t="str">
        <f>นักเรียนประเมิน!A84</f>
        <v>81</v>
      </c>
      <c r="B84" s="47">
        <f>นักเรียนประเมิน!B84</f>
        <v>0</v>
      </c>
      <c r="C84" s="47">
        <f>นักเรียนประเมิน!C84</f>
        <v>0</v>
      </c>
      <c r="D84" s="48">
        <f>นักเรียนประเมิน!D84</f>
        <v>0</v>
      </c>
      <c r="E84" s="49">
        <f>นักเรียนประเมิน!E84</f>
        <v>0</v>
      </c>
      <c r="F84" s="50">
        <f>นักเรียนประเมิน!F84</f>
        <v>0</v>
      </c>
      <c r="G84" s="106" t="str">
        <f>นักเรียนประเมิน!G84</f>
        <v>หญิง</v>
      </c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104" t="str">
        <f t="shared" si="10"/>
        <v/>
      </c>
      <c r="AH84" s="104" t="str">
        <f t="shared" si="11"/>
        <v/>
      </c>
      <c r="AI84" s="104" t="str">
        <f t="shared" si="12"/>
        <v/>
      </c>
      <c r="AJ84" s="104" t="str">
        <f t="shared" si="13"/>
        <v/>
      </c>
      <c r="AK84" s="104" t="str">
        <f t="shared" si="14"/>
        <v/>
      </c>
    </row>
    <row r="85" spans="1:37" ht="21.95" customHeight="1" x14ac:dyDescent="0.5">
      <c r="A85" s="47" t="str">
        <f>นักเรียนประเมิน!A85</f>
        <v>82</v>
      </c>
      <c r="B85" s="47">
        <f>นักเรียนประเมิน!B85</f>
        <v>0</v>
      </c>
      <c r="C85" s="47">
        <f>นักเรียนประเมิน!C85</f>
        <v>0</v>
      </c>
      <c r="D85" s="48">
        <f>นักเรียนประเมิน!D85</f>
        <v>0</v>
      </c>
      <c r="E85" s="49">
        <f>นักเรียนประเมิน!E85</f>
        <v>0</v>
      </c>
      <c r="F85" s="50">
        <f>นักเรียนประเมิน!F85</f>
        <v>0</v>
      </c>
      <c r="G85" s="106" t="str">
        <f>นักเรียนประเมิน!G85</f>
        <v>หญิง</v>
      </c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104" t="str">
        <f t="shared" si="10"/>
        <v/>
      </c>
      <c r="AH85" s="104" t="str">
        <f t="shared" si="11"/>
        <v/>
      </c>
      <c r="AI85" s="104" t="str">
        <f t="shared" si="12"/>
        <v/>
      </c>
      <c r="AJ85" s="104" t="str">
        <f t="shared" si="13"/>
        <v/>
      </c>
      <c r="AK85" s="104" t="str">
        <f t="shared" si="14"/>
        <v/>
      </c>
    </row>
    <row r="86" spans="1:37" ht="21.95" customHeight="1" x14ac:dyDescent="0.5">
      <c r="A86" s="47" t="str">
        <f>นักเรียนประเมิน!A86</f>
        <v>83</v>
      </c>
      <c r="B86" s="47">
        <f>นักเรียนประเมิน!B86</f>
        <v>0</v>
      </c>
      <c r="C86" s="47">
        <f>นักเรียนประเมิน!C86</f>
        <v>0</v>
      </c>
      <c r="D86" s="48">
        <f>นักเรียนประเมิน!D86</f>
        <v>0</v>
      </c>
      <c r="E86" s="49">
        <f>นักเรียนประเมิน!E86</f>
        <v>0</v>
      </c>
      <c r="F86" s="50">
        <f>นักเรียนประเมิน!F86</f>
        <v>0</v>
      </c>
      <c r="G86" s="106" t="str">
        <f>นักเรียนประเมิน!G86</f>
        <v>หญิง</v>
      </c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104" t="str">
        <f t="shared" si="10"/>
        <v/>
      </c>
      <c r="AH86" s="104" t="str">
        <f t="shared" si="11"/>
        <v/>
      </c>
      <c r="AI86" s="104" t="str">
        <f t="shared" si="12"/>
        <v/>
      </c>
      <c r="AJ86" s="104" t="str">
        <f t="shared" si="13"/>
        <v/>
      </c>
      <c r="AK86" s="104" t="str">
        <f t="shared" si="14"/>
        <v/>
      </c>
    </row>
    <row r="87" spans="1:37" ht="21.95" customHeight="1" x14ac:dyDescent="0.5">
      <c r="A87" s="47" t="str">
        <f>นักเรียนประเมิน!A87</f>
        <v>84</v>
      </c>
      <c r="B87" s="47">
        <f>นักเรียนประเมิน!B87</f>
        <v>0</v>
      </c>
      <c r="C87" s="47">
        <f>นักเรียนประเมิน!C87</f>
        <v>0</v>
      </c>
      <c r="D87" s="48">
        <f>นักเรียนประเมิน!D87</f>
        <v>0</v>
      </c>
      <c r="E87" s="49">
        <f>นักเรียนประเมิน!E87</f>
        <v>0</v>
      </c>
      <c r="F87" s="50">
        <f>นักเรียนประเมิน!F87</f>
        <v>0</v>
      </c>
      <c r="G87" s="106" t="str">
        <f>นักเรียนประเมิน!G87</f>
        <v>หญิง</v>
      </c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104" t="str">
        <f t="shared" si="10"/>
        <v/>
      </c>
      <c r="AH87" s="104" t="str">
        <f t="shared" si="11"/>
        <v/>
      </c>
      <c r="AI87" s="104" t="str">
        <f t="shared" si="12"/>
        <v/>
      </c>
      <c r="AJ87" s="104" t="str">
        <f t="shared" si="13"/>
        <v/>
      </c>
      <c r="AK87" s="104" t="str">
        <f t="shared" si="14"/>
        <v/>
      </c>
    </row>
    <row r="88" spans="1:37" ht="21.95" customHeight="1" x14ac:dyDescent="0.5">
      <c r="A88" s="47" t="str">
        <f>นักเรียนประเมิน!A88</f>
        <v>85</v>
      </c>
      <c r="B88" s="47">
        <f>นักเรียนประเมิน!B88</f>
        <v>0</v>
      </c>
      <c r="C88" s="47">
        <f>นักเรียนประเมิน!C88</f>
        <v>0</v>
      </c>
      <c r="D88" s="48">
        <f>นักเรียนประเมิน!D88</f>
        <v>0</v>
      </c>
      <c r="E88" s="49">
        <f>นักเรียนประเมิน!E88</f>
        <v>0</v>
      </c>
      <c r="F88" s="50">
        <f>นักเรียนประเมิน!F88</f>
        <v>0</v>
      </c>
      <c r="G88" s="106" t="str">
        <f>นักเรียนประเมิน!G88</f>
        <v>หญิง</v>
      </c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104" t="str">
        <f t="shared" si="10"/>
        <v/>
      </c>
      <c r="AH88" s="104" t="str">
        <f t="shared" si="11"/>
        <v/>
      </c>
      <c r="AI88" s="104" t="str">
        <f t="shared" si="12"/>
        <v/>
      </c>
      <c r="AJ88" s="104" t="str">
        <f t="shared" si="13"/>
        <v/>
      </c>
      <c r="AK88" s="104" t="str">
        <f t="shared" si="14"/>
        <v/>
      </c>
    </row>
    <row r="89" spans="1:37" ht="21.95" customHeight="1" x14ac:dyDescent="0.5">
      <c r="A89" s="47" t="str">
        <f>นักเรียนประเมิน!A89</f>
        <v>86</v>
      </c>
      <c r="B89" s="47">
        <f>นักเรียนประเมิน!B89</f>
        <v>0</v>
      </c>
      <c r="C89" s="47">
        <f>นักเรียนประเมิน!C89</f>
        <v>0</v>
      </c>
      <c r="D89" s="48">
        <f>นักเรียนประเมิน!D89</f>
        <v>0</v>
      </c>
      <c r="E89" s="49">
        <f>นักเรียนประเมิน!E89</f>
        <v>0</v>
      </c>
      <c r="F89" s="50">
        <f>นักเรียนประเมิน!F89</f>
        <v>0</v>
      </c>
      <c r="G89" s="106" t="str">
        <f>นักเรียนประเมิน!G89</f>
        <v>หญิง</v>
      </c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104" t="str">
        <f t="shared" si="10"/>
        <v/>
      </c>
      <c r="AH89" s="104" t="str">
        <f t="shared" si="11"/>
        <v/>
      </c>
      <c r="AI89" s="104" t="str">
        <f t="shared" si="12"/>
        <v/>
      </c>
      <c r="AJ89" s="104" t="str">
        <f t="shared" si="13"/>
        <v/>
      </c>
      <c r="AK89" s="104" t="str">
        <f t="shared" si="14"/>
        <v/>
      </c>
    </row>
    <row r="90" spans="1:37" ht="21.95" customHeight="1" x14ac:dyDescent="0.5">
      <c r="A90" s="47" t="str">
        <f>นักเรียนประเมิน!A90</f>
        <v>87</v>
      </c>
      <c r="B90" s="47">
        <f>นักเรียนประเมิน!B90</f>
        <v>0</v>
      </c>
      <c r="C90" s="47">
        <f>นักเรียนประเมิน!C90</f>
        <v>0</v>
      </c>
      <c r="D90" s="48">
        <f>นักเรียนประเมิน!D90</f>
        <v>0</v>
      </c>
      <c r="E90" s="49">
        <f>นักเรียนประเมิน!E90</f>
        <v>0</v>
      </c>
      <c r="F90" s="50">
        <f>นักเรียนประเมิน!F90</f>
        <v>0</v>
      </c>
      <c r="G90" s="106" t="str">
        <f>นักเรียนประเมิน!G90</f>
        <v>หญิง</v>
      </c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104" t="str">
        <f t="shared" si="10"/>
        <v/>
      </c>
      <c r="AH90" s="104" t="str">
        <f t="shared" si="11"/>
        <v/>
      </c>
      <c r="AI90" s="104" t="str">
        <f t="shared" si="12"/>
        <v/>
      </c>
      <c r="AJ90" s="104" t="str">
        <f t="shared" si="13"/>
        <v/>
      </c>
      <c r="AK90" s="104" t="str">
        <f t="shared" si="14"/>
        <v/>
      </c>
    </row>
    <row r="91" spans="1:37" ht="21.95" customHeight="1" x14ac:dyDescent="0.5">
      <c r="A91" s="47" t="str">
        <f>นักเรียนประเมิน!A91</f>
        <v>88</v>
      </c>
      <c r="B91" s="47">
        <f>นักเรียนประเมิน!B91</f>
        <v>0</v>
      </c>
      <c r="C91" s="47">
        <f>นักเรียนประเมิน!C91</f>
        <v>0</v>
      </c>
      <c r="D91" s="48">
        <f>นักเรียนประเมิน!D91</f>
        <v>0</v>
      </c>
      <c r="E91" s="49">
        <f>นักเรียนประเมิน!E91</f>
        <v>0</v>
      </c>
      <c r="F91" s="50">
        <f>นักเรียนประเมิน!F91</f>
        <v>0</v>
      </c>
      <c r="G91" s="106" t="str">
        <f>นักเรียนประเมิน!G91</f>
        <v>หญิง</v>
      </c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104" t="str">
        <f t="shared" si="10"/>
        <v/>
      </c>
      <c r="AH91" s="104" t="str">
        <f t="shared" si="11"/>
        <v/>
      </c>
      <c r="AI91" s="104" t="str">
        <f t="shared" si="12"/>
        <v/>
      </c>
      <c r="AJ91" s="104" t="str">
        <f t="shared" si="13"/>
        <v/>
      </c>
      <c r="AK91" s="104" t="str">
        <f t="shared" si="14"/>
        <v/>
      </c>
    </row>
    <row r="92" spans="1:37" ht="21.95" customHeight="1" x14ac:dyDescent="0.5">
      <c r="A92" s="47" t="str">
        <f>นักเรียนประเมิน!A92</f>
        <v>89</v>
      </c>
      <c r="B92" s="47">
        <f>นักเรียนประเมิน!B92</f>
        <v>0</v>
      </c>
      <c r="C92" s="47">
        <f>นักเรียนประเมิน!C92</f>
        <v>0</v>
      </c>
      <c r="D92" s="48">
        <f>นักเรียนประเมิน!D92</f>
        <v>0</v>
      </c>
      <c r="E92" s="49">
        <f>นักเรียนประเมิน!E92</f>
        <v>0</v>
      </c>
      <c r="F92" s="50">
        <f>นักเรียนประเมิน!F92</f>
        <v>0</v>
      </c>
      <c r="G92" s="106" t="str">
        <f>นักเรียนประเมิน!G92</f>
        <v>หญิง</v>
      </c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104" t="str">
        <f t="shared" si="10"/>
        <v/>
      </c>
      <c r="AH92" s="104" t="str">
        <f t="shared" si="11"/>
        <v/>
      </c>
      <c r="AI92" s="104" t="str">
        <f t="shared" si="12"/>
        <v/>
      </c>
      <c r="AJ92" s="104" t="str">
        <f t="shared" si="13"/>
        <v/>
      </c>
      <c r="AK92" s="104" t="str">
        <f t="shared" si="14"/>
        <v/>
      </c>
    </row>
    <row r="93" spans="1:37" ht="21.95" customHeight="1" x14ac:dyDescent="0.5">
      <c r="A93" s="47" t="str">
        <f>นักเรียนประเมิน!A93</f>
        <v>90</v>
      </c>
      <c r="B93" s="47">
        <f>นักเรียนประเมิน!B93</f>
        <v>0</v>
      </c>
      <c r="C93" s="47">
        <f>นักเรียนประเมิน!C93</f>
        <v>0</v>
      </c>
      <c r="D93" s="48">
        <f>นักเรียนประเมิน!D93</f>
        <v>0</v>
      </c>
      <c r="E93" s="49">
        <f>นักเรียนประเมิน!E93</f>
        <v>0</v>
      </c>
      <c r="F93" s="50">
        <f>นักเรียนประเมิน!F93</f>
        <v>0</v>
      </c>
      <c r="G93" s="106" t="str">
        <f>นักเรียนประเมิน!G93</f>
        <v>หญิง</v>
      </c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104" t="str">
        <f t="shared" si="10"/>
        <v/>
      </c>
      <c r="AH93" s="104" t="str">
        <f t="shared" si="11"/>
        <v/>
      </c>
      <c r="AI93" s="104" t="str">
        <f t="shared" si="12"/>
        <v/>
      </c>
      <c r="AJ93" s="104" t="str">
        <f t="shared" si="13"/>
        <v/>
      </c>
      <c r="AK93" s="104" t="str">
        <f t="shared" si="14"/>
        <v/>
      </c>
    </row>
    <row r="94" spans="1:37" ht="21.95" customHeight="1" x14ac:dyDescent="0.5">
      <c r="A94" s="47" t="str">
        <f>นักเรียนประเมิน!A94</f>
        <v>91</v>
      </c>
      <c r="B94" s="47">
        <f>นักเรียนประเมิน!B94</f>
        <v>0</v>
      </c>
      <c r="C94" s="47">
        <f>นักเรียนประเมิน!C94</f>
        <v>0</v>
      </c>
      <c r="D94" s="48">
        <f>นักเรียนประเมิน!D94</f>
        <v>0</v>
      </c>
      <c r="E94" s="49">
        <f>นักเรียนประเมิน!E94</f>
        <v>0</v>
      </c>
      <c r="F94" s="50">
        <f>นักเรียนประเมิน!F94</f>
        <v>0</v>
      </c>
      <c r="G94" s="106" t="str">
        <f>นักเรียนประเมิน!G94</f>
        <v>หญิง</v>
      </c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104" t="str">
        <f t="shared" si="10"/>
        <v/>
      </c>
      <c r="AH94" s="104" t="str">
        <f t="shared" si="11"/>
        <v/>
      </c>
      <c r="AI94" s="104" t="str">
        <f t="shared" si="12"/>
        <v/>
      </c>
      <c r="AJ94" s="104" t="str">
        <f t="shared" si="13"/>
        <v/>
      </c>
      <c r="AK94" s="104" t="str">
        <f t="shared" si="14"/>
        <v/>
      </c>
    </row>
    <row r="95" spans="1:37" ht="21.95" customHeight="1" x14ac:dyDescent="0.5">
      <c r="A95" s="47" t="str">
        <f>นักเรียนประเมิน!A95</f>
        <v>92</v>
      </c>
      <c r="B95" s="47">
        <f>นักเรียนประเมิน!B95</f>
        <v>0</v>
      </c>
      <c r="C95" s="47">
        <f>นักเรียนประเมิน!C95</f>
        <v>0</v>
      </c>
      <c r="D95" s="48">
        <f>นักเรียนประเมิน!D95</f>
        <v>0</v>
      </c>
      <c r="E95" s="49">
        <f>นักเรียนประเมิน!E95</f>
        <v>0</v>
      </c>
      <c r="F95" s="50">
        <f>นักเรียนประเมิน!F95</f>
        <v>0</v>
      </c>
      <c r="G95" s="106" t="str">
        <f>นักเรียนประเมิน!G95</f>
        <v>หญิง</v>
      </c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104" t="str">
        <f t="shared" si="10"/>
        <v/>
      </c>
      <c r="AH95" s="104" t="str">
        <f t="shared" si="11"/>
        <v/>
      </c>
      <c r="AI95" s="104" t="str">
        <f t="shared" si="12"/>
        <v/>
      </c>
      <c r="AJ95" s="104" t="str">
        <f t="shared" si="13"/>
        <v/>
      </c>
      <c r="AK95" s="104" t="str">
        <f t="shared" si="14"/>
        <v/>
      </c>
    </row>
    <row r="96" spans="1:37" ht="21.95" customHeight="1" x14ac:dyDescent="0.5">
      <c r="A96" s="47" t="str">
        <f>นักเรียนประเมิน!A96</f>
        <v>93</v>
      </c>
      <c r="B96" s="47">
        <f>นักเรียนประเมิน!B96</f>
        <v>0</v>
      </c>
      <c r="C96" s="47">
        <f>นักเรียนประเมิน!C96</f>
        <v>0</v>
      </c>
      <c r="D96" s="48">
        <f>นักเรียนประเมิน!D96</f>
        <v>0</v>
      </c>
      <c r="E96" s="49">
        <f>นักเรียนประเมิน!E96</f>
        <v>0</v>
      </c>
      <c r="F96" s="50">
        <f>นักเรียนประเมิน!F96</f>
        <v>0</v>
      </c>
      <c r="G96" s="106" t="str">
        <f>นักเรียนประเมิน!G96</f>
        <v>หญิง</v>
      </c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104" t="str">
        <f t="shared" si="10"/>
        <v/>
      </c>
      <c r="AH96" s="104" t="str">
        <f t="shared" si="11"/>
        <v/>
      </c>
      <c r="AI96" s="104" t="str">
        <f t="shared" si="12"/>
        <v/>
      </c>
      <c r="AJ96" s="104" t="str">
        <f t="shared" si="13"/>
        <v/>
      </c>
      <c r="AK96" s="104" t="str">
        <f t="shared" si="14"/>
        <v/>
      </c>
    </row>
    <row r="97" spans="1:37" ht="21.95" customHeight="1" x14ac:dyDescent="0.5">
      <c r="A97" s="47" t="str">
        <f>นักเรียนประเมิน!A97</f>
        <v>94</v>
      </c>
      <c r="B97" s="47">
        <f>นักเรียนประเมิน!B97</f>
        <v>0</v>
      </c>
      <c r="C97" s="47">
        <f>นักเรียนประเมิน!C97</f>
        <v>0</v>
      </c>
      <c r="D97" s="48">
        <f>นักเรียนประเมิน!D97</f>
        <v>0</v>
      </c>
      <c r="E97" s="49">
        <f>นักเรียนประเมิน!E97</f>
        <v>0</v>
      </c>
      <c r="F97" s="50">
        <f>นักเรียนประเมิน!F97</f>
        <v>0</v>
      </c>
      <c r="G97" s="106" t="str">
        <f>นักเรียนประเมิน!G97</f>
        <v>หญิง</v>
      </c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104" t="str">
        <f t="shared" si="10"/>
        <v/>
      </c>
      <c r="AH97" s="104" t="str">
        <f t="shared" si="11"/>
        <v/>
      </c>
      <c r="AI97" s="104" t="str">
        <f t="shared" si="12"/>
        <v/>
      </c>
      <c r="AJ97" s="104" t="str">
        <f t="shared" si="13"/>
        <v/>
      </c>
      <c r="AK97" s="104" t="str">
        <f t="shared" si="14"/>
        <v/>
      </c>
    </row>
    <row r="98" spans="1:37" ht="21.95" customHeight="1" x14ac:dyDescent="0.5">
      <c r="A98" s="47" t="str">
        <f>นักเรียนประเมิน!A98</f>
        <v>95</v>
      </c>
      <c r="B98" s="47">
        <f>นักเรียนประเมิน!B98</f>
        <v>0</v>
      </c>
      <c r="C98" s="47">
        <f>นักเรียนประเมิน!C98</f>
        <v>0</v>
      </c>
      <c r="D98" s="48">
        <f>นักเรียนประเมิน!D98</f>
        <v>0</v>
      </c>
      <c r="E98" s="49">
        <f>นักเรียนประเมิน!E98</f>
        <v>0</v>
      </c>
      <c r="F98" s="50">
        <f>นักเรียนประเมิน!F98</f>
        <v>0</v>
      </c>
      <c r="G98" s="106" t="str">
        <f>นักเรียนประเมิน!G98</f>
        <v>หญิง</v>
      </c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104" t="str">
        <f t="shared" si="10"/>
        <v/>
      </c>
      <c r="AH98" s="104" t="str">
        <f t="shared" si="11"/>
        <v/>
      </c>
      <c r="AI98" s="104" t="str">
        <f t="shared" si="12"/>
        <v/>
      </c>
      <c r="AJ98" s="104" t="str">
        <f t="shared" si="13"/>
        <v/>
      </c>
      <c r="AK98" s="104" t="str">
        <f t="shared" si="14"/>
        <v/>
      </c>
    </row>
    <row r="99" spans="1:37" ht="21.95" customHeight="1" x14ac:dyDescent="0.5">
      <c r="A99" s="47" t="str">
        <f>นักเรียนประเมิน!A99</f>
        <v>96</v>
      </c>
      <c r="B99" s="47">
        <f>นักเรียนประเมิน!B99</f>
        <v>0</v>
      </c>
      <c r="C99" s="47">
        <f>นักเรียนประเมิน!C99</f>
        <v>0</v>
      </c>
      <c r="D99" s="48">
        <f>นักเรียนประเมิน!D99</f>
        <v>0</v>
      </c>
      <c r="E99" s="49">
        <f>นักเรียนประเมิน!E99</f>
        <v>0</v>
      </c>
      <c r="F99" s="50">
        <f>นักเรียนประเมิน!F99</f>
        <v>0</v>
      </c>
      <c r="G99" s="106" t="str">
        <f>นักเรียนประเมิน!G99</f>
        <v>หญิง</v>
      </c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104" t="str">
        <f t="shared" si="10"/>
        <v/>
      </c>
      <c r="AH99" s="104" t="str">
        <f t="shared" si="11"/>
        <v/>
      </c>
      <c r="AI99" s="104" t="str">
        <f t="shared" si="12"/>
        <v/>
      </c>
      <c r="AJ99" s="104" t="str">
        <f t="shared" si="13"/>
        <v/>
      </c>
      <c r="AK99" s="104" t="str">
        <f t="shared" si="14"/>
        <v/>
      </c>
    </row>
    <row r="100" spans="1:37" ht="21.95" customHeight="1" x14ac:dyDescent="0.5">
      <c r="A100" s="47" t="str">
        <f>นักเรียนประเมิน!A100</f>
        <v>97</v>
      </c>
      <c r="B100" s="47">
        <f>นักเรียนประเมิน!B100</f>
        <v>0</v>
      </c>
      <c r="C100" s="47">
        <f>นักเรียนประเมิน!C100</f>
        <v>0</v>
      </c>
      <c r="D100" s="48">
        <f>นักเรียนประเมิน!D100</f>
        <v>0</v>
      </c>
      <c r="E100" s="49">
        <f>นักเรียนประเมิน!E100</f>
        <v>0</v>
      </c>
      <c r="F100" s="50">
        <f>นักเรียนประเมิน!F100</f>
        <v>0</v>
      </c>
      <c r="G100" s="106" t="str">
        <f>นักเรียนประเมิน!G100</f>
        <v>หญิง</v>
      </c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104" t="str">
        <f t="shared" si="10"/>
        <v/>
      </c>
      <c r="AH100" s="104" t="str">
        <f t="shared" si="11"/>
        <v/>
      </c>
      <c r="AI100" s="104" t="str">
        <f t="shared" si="12"/>
        <v/>
      </c>
      <c r="AJ100" s="104" t="str">
        <f t="shared" si="13"/>
        <v/>
      </c>
      <c r="AK100" s="104" t="str">
        <f t="shared" si="14"/>
        <v/>
      </c>
    </row>
    <row r="101" spans="1:37" ht="21.95" customHeight="1" x14ac:dyDescent="0.5">
      <c r="A101" s="47" t="str">
        <f>นักเรียนประเมิน!A101</f>
        <v>98</v>
      </c>
      <c r="B101" s="47">
        <f>นักเรียนประเมิน!B101</f>
        <v>0</v>
      </c>
      <c r="C101" s="47">
        <f>นักเรียนประเมิน!C101</f>
        <v>0</v>
      </c>
      <c r="D101" s="48">
        <f>นักเรียนประเมิน!D101</f>
        <v>0</v>
      </c>
      <c r="E101" s="49">
        <f>นักเรียนประเมิน!E101</f>
        <v>0</v>
      </c>
      <c r="F101" s="50">
        <f>นักเรียนประเมิน!F101</f>
        <v>0</v>
      </c>
      <c r="G101" s="106" t="str">
        <f>นักเรียนประเมิน!G101</f>
        <v>หญิง</v>
      </c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104" t="str">
        <f t="shared" si="10"/>
        <v/>
      </c>
      <c r="AH101" s="104" t="str">
        <f t="shared" si="11"/>
        <v/>
      </c>
      <c r="AI101" s="104" t="str">
        <f t="shared" si="12"/>
        <v/>
      </c>
      <c r="AJ101" s="104" t="str">
        <f t="shared" si="13"/>
        <v/>
      </c>
      <c r="AK101" s="104" t="str">
        <f t="shared" si="14"/>
        <v/>
      </c>
    </row>
    <row r="102" spans="1:37" ht="21.95" customHeight="1" x14ac:dyDescent="0.5">
      <c r="A102" s="47" t="str">
        <f>นักเรียนประเมิน!A102</f>
        <v>99</v>
      </c>
      <c r="B102" s="47">
        <f>นักเรียนประเมิน!B102</f>
        <v>0</v>
      </c>
      <c r="C102" s="47">
        <f>นักเรียนประเมิน!C102</f>
        <v>0</v>
      </c>
      <c r="D102" s="48">
        <f>นักเรียนประเมิน!D102</f>
        <v>0</v>
      </c>
      <c r="E102" s="49">
        <f>นักเรียนประเมิน!E102</f>
        <v>0</v>
      </c>
      <c r="F102" s="50">
        <f>นักเรียนประเมิน!F102</f>
        <v>0</v>
      </c>
      <c r="G102" s="106" t="str">
        <f>นักเรียนประเมิน!G102</f>
        <v>หญิง</v>
      </c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  <c r="AG102" s="104" t="str">
        <f t="shared" si="10"/>
        <v/>
      </c>
      <c r="AH102" s="104" t="str">
        <f t="shared" si="11"/>
        <v/>
      </c>
      <c r="AI102" s="104" t="str">
        <f t="shared" si="12"/>
        <v/>
      </c>
      <c r="AJ102" s="104" t="str">
        <f t="shared" si="13"/>
        <v/>
      </c>
      <c r="AK102" s="104" t="str">
        <f t="shared" si="14"/>
        <v/>
      </c>
    </row>
    <row r="103" spans="1:37" ht="21.95" customHeight="1" x14ac:dyDescent="0.5">
      <c r="A103" s="47" t="str">
        <f>นักเรียนประเมิน!A103</f>
        <v>100</v>
      </c>
      <c r="B103" s="47">
        <f>นักเรียนประเมิน!B103</f>
        <v>0</v>
      </c>
      <c r="C103" s="47">
        <f>นักเรียนประเมิน!C103</f>
        <v>0</v>
      </c>
      <c r="D103" s="48">
        <f>นักเรียนประเมิน!D103</f>
        <v>0</v>
      </c>
      <c r="E103" s="49">
        <f>นักเรียนประเมิน!E103</f>
        <v>0</v>
      </c>
      <c r="F103" s="50">
        <f>นักเรียนประเมิน!F103</f>
        <v>0</v>
      </c>
      <c r="G103" s="106" t="str">
        <f>นักเรียนประเมิน!G103</f>
        <v>หญิง</v>
      </c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104" t="str">
        <f t="shared" si="10"/>
        <v/>
      </c>
      <c r="AH103" s="104" t="str">
        <f t="shared" si="11"/>
        <v/>
      </c>
      <c r="AI103" s="104" t="str">
        <f t="shared" si="12"/>
        <v/>
      </c>
      <c r="AJ103" s="104" t="str">
        <f t="shared" si="13"/>
        <v/>
      </c>
      <c r="AK103" s="104" t="str">
        <f t="shared" si="14"/>
        <v/>
      </c>
    </row>
    <row r="104" spans="1:37" ht="21.95" customHeight="1" x14ac:dyDescent="0.5">
      <c r="A104" s="47" t="str">
        <f>นักเรียนประเมิน!A104</f>
        <v>101</v>
      </c>
      <c r="B104" s="47">
        <f>นักเรียนประเมิน!B104</f>
        <v>0</v>
      </c>
      <c r="C104" s="47">
        <f>นักเรียนประเมิน!C104</f>
        <v>0</v>
      </c>
      <c r="D104" s="48">
        <f>นักเรียนประเมิน!D104</f>
        <v>0</v>
      </c>
      <c r="E104" s="49">
        <f>นักเรียนประเมิน!E104</f>
        <v>0</v>
      </c>
      <c r="F104" s="50">
        <f>นักเรียนประเมิน!F104</f>
        <v>0</v>
      </c>
      <c r="G104" s="106" t="str">
        <f>นักเรียนประเมิน!G104</f>
        <v>หญิง</v>
      </c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104" t="str">
        <f t="shared" si="10"/>
        <v/>
      </c>
      <c r="AH104" s="104" t="str">
        <f t="shared" si="11"/>
        <v/>
      </c>
      <c r="AI104" s="104" t="str">
        <f t="shared" si="12"/>
        <v/>
      </c>
      <c r="AJ104" s="104" t="str">
        <f t="shared" si="13"/>
        <v/>
      </c>
      <c r="AK104" s="104" t="str">
        <f t="shared" si="14"/>
        <v/>
      </c>
    </row>
    <row r="105" spans="1:37" ht="21.95" customHeight="1" x14ac:dyDescent="0.5">
      <c r="A105" s="47" t="str">
        <f>นักเรียนประเมิน!A105</f>
        <v>102</v>
      </c>
      <c r="B105" s="47">
        <f>นักเรียนประเมิน!B105</f>
        <v>0</v>
      </c>
      <c r="C105" s="47">
        <f>นักเรียนประเมิน!C105</f>
        <v>0</v>
      </c>
      <c r="D105" s="48">
        <f>นักเรียนประเมิน!D105</f>
        <v>0</v>
      </c>
      <c r="E105" s="49">
        <f>นักเรียนประเมิน!E105</f>
        <v>0</v>
      </c>
      <c r="F105" s="50">
        <f>นักเรียนประเมิน!F105</f>
        <v>0</v>
      </c>
      <c r="G105" s="106" t="str">
        <f>นักเรียนประเมิน!G105</f>
        <v>หญิง</v>
      </c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104" t="str">
        <f t="shared" si="10"/>
        <v/>
      </c>
      <c r="AH105" s="104" t="str">
        <f t="shared" si="11"/>
        <v/>
      </c>
      <c r="AI105" s="104" t="str">
        <f t="shared" si="12"/>
        <v/>
      </c>
      <c r="AJ105" s="104" t="str">
        <f t="shared" si="13"/>
        <v/>
      </c>
      <c r="AK105" s="104" t="str">
        <f t="shared" si="14"/>
        <v/>
      </c>
    </row>
    <row r="106" spans="1:37" ht="21.95" customHeight="1" x14ac:dyDescent="0.5">
      <c r="A106" s="47" t="str">
        <f>นักเรียนประเมิน!A106</f>
        <v>103</v>
      </c>
      <c r="B106" s="47">
        <f>นักเรียนประเมิน!B106</f>
        <v>0</v>
      </c>
      <c r="C106" s="47">
        <f>นักเรียนประเมิน!C106</f>
        <v>0</v>
      </c>
      <c r="D106" s="48">
        <f>นักเรียนประเมิน!D106</f>
        <v>0</v>
      </c>
      <c r="E106" s="49">
        <f>นักเรียนประเมิน!E106</f>
        <v>0</v>
      </c>
      <c r="F106" s="50">
        <f>นักเรียนประเมิน!F106</f>
        <v>0</v>
      </c>
      <c r="G106" s="106" t="str">
        <f>นักเรียนประเมิน!G106</f>
        <v>หญิง</v>
      </c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  <c r="AE106" s="62"/>
      <c r="AF106" s="62"/>
      <c r="AG106" s="104" t="str">
        <f t="shared" si="10"/>
        <v/>
      </c>
      <c r="AH106" s="104" t="str">
        <f t="shared" si="11"/>
        <v/>
      </c>
      <c r="AI106" s="104" t="str">
        <f t="shared" si="12"/>
        <v/>
      </c>
      <c r="AJ106" s="104" t="str">
        <f t="shared" si="13"/>
        <v/>
      </c>
      <c r="AK106" s="104" t="str">
        <f t="shared" si="14"/>
        <v/>
      </c>
    </row>
    <row r="107" spans="1:37" ht="21.95" customHeight="1" x14ac:dyDescent="0.5">
      <c r="A107" s="47" t="str">
        <f>นักเรียนประเมิน!A107</f>
        <v>104</v>
      </c>
      <c r="B107" s="47">
        <f>นักเรียนประเมิน!B107</f>
        <v>0</v>
      </c>
      <c r="C107" s="47">
        <f>นักเรียนประเมิน!C107</f>
        <v>0</v>
      </c>
      <c r="D107" s="48">
        <f>นักเรียนประเมิน!D107</f>
        <v>0</v>
      </c>
      <c r="E107" s="49">
        <f>นักเรียนประเมิน!E107</f>
        <v>0</v>
      </c>
      <c r="F107" s="50">
        <f>นักเรียนประเมิน!F107</f>
        <v>0</v>
      </c>
      <c r="G107" s="106" t="str">
        <f>นักเรียนประเมิน!G107</f>
        <v>หญิง</v>
      </c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104" t="str">
        <f t="shared" si="10"/>
        <v/>
      </c>
      <c r="AH107" s="104" t="str">
        <f t="shared" si="11"/>
        <v/>
      </c>
      <c r="AI107" s="104" t="str">
        <f t="shared" si="12"/>
        <v/>
      </c>
      <c r="AJ107" s="104" t="str">
        <f t="shared" si="13"/>
        <v/>
      </c>
      <c r="AK107" s="104" t="str">
        <f t="shared" si="14"/>
        <v/>
      </c>
    </row>
    <row r="108" spans="1:37" ht="21.95" customHeight="1" x14ac:dyDescent="0.5">
      <c r="A108" s="47" t="str">
        <f>นักเรียนประเมิน!A108</f>
        <v>105</v>
      </c>
      <c r="B108" s="47">
        <f>นักเรียนประเมิน!B108</f>
        <v>0</v>
      </c>
      <c r="C108" s="47">
        <f>นักเรียนประเมิน!C108</f>
        <v>0</v>
      </c>
      <c r="D108" s="48">
        <f>นักเรียนประเมิน!D108</f>
        <v>0</v>
      </c>
      <c r="E108" s="49">
        <f>นักเรียนประเมิน!E108</f>
        <v>0</v>
      </c>
      <c r="F108" s="50">
        <f>นักเรียนประเมิน!F108</f>
        <v>0</v>
      </c>
      <c r="G108" s="106" t="str">
        <f>นักเรียนประเมิน!G108</f>
        <v>หญิง</v>
      </c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104" t="str">
        <f t="shared" si="10"/>
        <v/>
      </c>
      <c r="AH108" s="104" t="str">
        <f t="shared" si="11"/>
        <v/>
      </c>
      <c r="AI108" s="104" t="str">
        <f t="shared" si="12"/>
        <v/>
      </c>
      <c r="AJ108" s="104" t="str">
        <f t="shared" si="13"/>
        <v/>
      </c>
      <c r="AK108" s="104" t="str">
        <f t="shared" si="14"/>
        <v/>
      </c>
    </row>
    <row r="109" spans="1:37" ht="21.95" customHeight="1" x14ac:dyDescent="0.5">
      <c r="A109" s="47" t="str">
        <f>นักเรียนประเมิน!A109</f>
        <v>106</v>
      </c>
      <c r="B109" s="47">
        <f>นักเรียนประเมิน!B109</f>
        <v>0</v>
      </c>
      <c r="C109" s="47">
        <f>นักเรียนประเมิน!C109</f>
        <v>0</v>
      </c>
      <c r="D109" s="48">
        <f>นักเรียนประเมิน!D109</f>
        <v>0</v>
      </c>
      <c r="E109" s="49">
        <f>นักเรียนประเมิน!E109</f>
        <v>0</v>
      </c>
      <c r="F109" s="50">
        <f>นักเรียนประเมิน!F109</f>
        <v>0</v>
      </c>
      <c r="G109" s="106" t="str">
        <f>นักเรียนประเมิน!G109</f>
        <v>หญิง</v>
      </c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  <c r="AE109" s="62"/>
      <c r="AF109" s="62"/>
      <c r="AG109" s="104" t="str">
        <f t="shared" si="10"/>
        <v/>
      </c>
      <c r="AH109" s="104" t="str">
        <f t="shared" si="11"/>
        <v/>
      </c>
      <c r="AI109" s="104" t="str">
        <f t="shared" si="12"/>
        <v/>
      </c>
      <c r="AJ109" s="104" t="str">
        <f t="shared" si="13"/>
        <v/>
      </c>
      <c r="AK109" s="104" t="str">
        <f t="shared" si="14"/>
        <v/>
      </c>
    </row>
    <row r="110" spans="1:37" ht="21.95" customHeight="1" x14ac:dyDescent="0.5">
      <c r="A110" s="47" t="str">
        <f>นักเรียนประเมิน!A110</f>
        <v>107</v>
      </c>
      <c r="B110" s="47">
        <f>นักเรียนประเมิน!B110</f>
        <v>0</v>
      </c>
      <c r="C110" s="47">
        <f>นักเรียนประเมิน!C110</f>
        <v>0</v>
      </c>
      <c r="D110" s="48">
        <f>นักเรียนประเมิน!D110</f>
        <v>0</v>
      </c>
      <c r="E110" s="49">
        <f>นักเรียนประเมิน!E110</f>
        <v>0</v>
      </c>
      <c r="F110" s="50">
        <f>นักเรียนประเมิน!F110</f>
        <v>0</v>
      </c>
      <c r="G110" s="106" t="str">
        <f>นักเรียนประเมิน!G110</f>
        <v>หญิง</v>
      </c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104" t="str">
        <f t="shared" si="10"/>
        <v/>
      </c>
      <c r="AH110" s="104" t="str">
        <f t="shared" si="11"/>
        <v/>
      </c>
      <c r="AI110" s="104" t="str">
        <f t="shared" si="12"/>
        <v/>
      </c>
      <c r="AJ110" s="104" t="str">
        <f t="shared" si="13"/>
        <v/>
      </c>
      <c r="AK110" s="104" t="str">
        <f t="shared" si="14"/>
        <v/>
      </c>
    </row>
    <row r="111" spans="1:37" ht="21.95" customHeight="1" x14ac:dyDescent="0.5">
      <c r="A111" s="47" t="str">
        <f>นักเรียนประเมิน!A111</f>
        <v>108</v>
      </c>
      <c r="B111" s="47">
        <f>นักเรียนประเมิน!B111</f>
        <v>0</v>
      </c>
      <c r="C111" s="47">
        <f>นักเรียนประเมิน!C111</f>
        <v>0</v>
      </c>
      <c r="D111" s="48">
        <f>นักเรียนประเมิน!D111</f>
        <v>0</v>
      </c>
      <c r="E111" s="49">
        <f>นักเรียนประเมิน!E111</f>
        <v>0</v>
      </c>
      <c r="F111" s="50">
        <f>นักเรียนประเมิน!F111</f>
        <v>0</v>
      </c>
      <c r="G111" s="106" t="str">
        <f>นักเรียนประเมิน!G111</f>
        <v>หญิง</v>
      </c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  <c r="AE111" s="62"/>
      <c r="AF111" s="62"/>
      <c r="AG111" s="104" t="str">
        <f t="shared" si="10"/>
        <v/>
      </c>
      <c r="AH111" s="104" t="str">
        <f t="shared" si="11"/>
        <v/>
      </c>
      <c r="AI111" s="104" t="str">
        <f t="shared" si="12"/>
        <v/>
      </c>
      <c r="AJ111" s="104" t="str">
        <f t="shared" si="13"/>
        <v/>
      </c>
      <c r="AK111" s="104" t="str">
        <f t="shared" si="14"/>
        <v/>
      </c>
    </row>
    <row r="112" spans="1:37" ht="21.95" customHeight="1" x14ac:dyDescent="0.5">
      <c r="A112" s="47" t="str">
        <f>นักเรียนประเมิน!A112</f>
        <v>109</v>
      </c>
      <c r="B112" s="47">
        <f>นักเรียนประเมิน!B112</f>
        <v>0</v>
      </c>
      <c r="C112" s="47">
        <f>นักเรียนประเมิน!C112</f>
        <v>0</v>
      </c>
      <c r="D112" s="48">
        <f>นักเรียนประเมิน!D112</f>
        <v>0</v>
      </c>
      <c r="E112" s="49">
        <f>นักเรียนประเมิน!E112</f>
        <v>0</v>
      </c>
      <c r="F112" s="50">
        <f>นักเรียนประเมิน!F112</f>
        <v>0</v>
      </c>
      <c r="G112" s="106" t="str">
        <f>นักเรียนประเมิน!G112</f>
        <v>หญิง</v>
      </c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  <c r="AF112" s="62"/>
      <c r="AG112" s="104" t="str">
        <f t="shared" si="10"/>
        <v/>
      </c>
      <c r="AH112" s="104" t="str">
        <f t="shared" si="11"/>
        <v/>
      </c>
      <c r="AI112" s="104" t="str">
        <f t="shared" si="12"/>
        <v/>
      </c>
      <c r="AJ112" s="104" t="str">
        <f t="shared" si="13"/>
        <v/>
      </c>
      <c r="AK112" s="104" t="str">
        <f t="shared" si="14"/>
        <v/>
      </c>
    </row>
    <row r="113" spans="1:37" ht="21.95" customHeight="1" x14ac:dyDescent="0.5">
      <c r="A113" s="47" t="str">
        <f>นักเรียนประเมิน!A113</f>
        <v>110</v>
      </c>
      <c r="B113" s="47">
        <f>นักเรียนประเมิน!B113</f>
        <v>0</v>
      </c>
      <c r="C113" s="47">
        <f>นักเรียนประเมิน!C113</f>
        <v>0</v>
      </c>
      <c r="D113" s="48">
        <f>นักเรียนประเมิน!D113</f>
        <v>0</v>
      </c>
      <c r="E113" s="49">
        <f>นักเรียนประเมิน!E113</f>
        <v>0</v>
      </c>
      <c r="F113" s="50">
        <f>นักเรียนประเมิน!F113</f>
        <v>0</v>
      </c>
      <c r="G113" s="106" t="str">
        <f>นักเรียนประเมิน!G113</f>
        <v>หญิง</v>
      </c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  <c r="AG113" s="104" t="str">
        <f t="shared" ref="AG113:AG163" si="15">IF(J113="","",IF(O113="","",IF(T113="","",IF(W113="","",IF(AE113="","",(IF(J113=0,0,IF(J113=1,1,IF(J113=2,2)))+IF(O113=0,0,IF(O113=1,1,IF(O113=2,2)))+IF(T113=0,0,IF(T113=1,1,IF(T113=2,2)))+IF(W113=0,0,IF(W113=1,1,IF(W113=2,2)))+IF(AE113=0,0,IF(AE113=1,1,IF(AE113=2,2)))))))))</f>
        <v/>
      </c>
      <c r="AH113" s="104" t="str">
        <f t="shared" ref="AH113:AH163" si="16">IF(L113="","",IF(N113="","",IF(S113="","",IF(Y113="","",IF(AC113="","",(IF(L113=0,"0",IF(L113=1,"1",IF(L113=2,"2")))+IF(N113=0,"2",IF(N113=1,"1",IF(N113=2,"0")))+IF(S113=0,"0",IF(S113=1,"1",IF(S113=2,"2")))+IF(Y113=0,"0",IF(Y113=1,"1",IF(Y113=2,"2")))+IF(AC113=0,"0",IF(AC113=1,"1",IF(AC113=2,"2")))))))))</f>
        <v/>
      </c>
      <c r="AI113" s="104" t="str">
        <f t="shared" ref="AI113:AI163" si="17">IF(I113="","",IF(Q113="","",IF(V113="","",IF(AB113="","",IF(AF113="","",(IF(I113=0,"0",IF(I113=1,"1",IF(I113=2,"2")))+IF(Q113=0,"0",IF(Q113=1,"1",IF(Q113=2,"2")))+IF(V113=0,"0",IF(V113=1,"1",IF(V113=2,"2")))+IF(AB113=0,"2",IF(AB113=1,"1",IF(AB113=2,"0")))+IF(AF113=0,"2",IF(AF113=1,"1",IF(AF113=2,"0")))))))))</f>
        <v/>
      </c>
      <c r="AJ113" s="104" t="str">
        <f t="shared" ref="AJ113:AJ163" si="18">IF(M113="","",IF(R113="","",IF(U113="","",IF(Z113="","",IF(AD113="","",(IF(M113=0,"0",IF(M113=1,"1",IF(M113=2,"2")))+IF(R113=0,"2",IF(R113=1,"1",IF(R113=2,"0")))+IF(U113=0,"2",IF(U113=1,"1",IF(U113=2,"0")))+IF(Z113=0,"0",IF(Z113=1,"1",IF(Z113=2,"2")))+IF(AD113=0,"0",IF(AD113=1,"1",IF(AD113=2,"2")))))))))</f>
        <v/>
      </c>
      <c r="AK113" s="104" t="str">
        <f t="shared" ref="AK113:AK163" si="19">IF(H113="","",IF(K113="","",IF(P113="","",IF(X113="","",IF(AA113="","",(IF(H113=0,"0",IF(H113=1,"1",IF(H113=2,"2")))+IF(K113=0,"0",IF(K113=1,"1",IF(K113=2,"2")))+IF(P113=0,"0",IF(P113=1,"1",IF(P113=2,"2")))+IF(X113=0,"0",IF(X113=1,"1",IF(X113=2,"2")))+IF(AA113=0,"0",IF(AA113=1,"1",IF(AA113=2,"2")))))))))</f>
        <v/>
      </c>
    </row>
    <row r="114" spans="1:37" ht="21.95" customHeight="1" x14ac:dyDescent="0.5">
      <c r="A114" s="47" t="str">
        <f>นักเรียนประเมิน!A114</f>
        <v>111</v>
      </c>
      <c r="B114" s="47">
        <f>นักเรียนประเมิน!B114</f>
        <v>0</v>
      </c>
      <c r="C114" s="47">
        <f>นักเรียนประเมิน!C114</f>
        <v>0</v>
      </c>
      <c r="D114" s="48">
        <f>นักเรียนประเมิน!D114</f>
        <v>0</v>
      </c>
      <c r="E114" s="49">
        <f>นักเรียนประเมิน!E114</f>
        <v>0</v>
      </c>
      <c r="F114" s="50">
        <f>นักเรียนประเมิน!F114</f>
        <v>0</v>
      </c>
      <c r="G114" s="106" t="str">
        <f>นักเรียนประเมิน!G114</f>
        <v>หญิง</v>
      </c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62"/>
      <c r="AG114" s="104" t="str">
        <f t="shared" si="15"/>
        <v/>
      </c>
      <c r="AH114" s="104" t="str">
        <f t="shared" si="16"/>
        <v/>
      </c>
      <c r="AI114" s="104" t="str">
        <f t="shared" si="17"/>
        <v/>
      </c>
      <c r="AJ114" s="104" t="str">
        <f t="shared" si="18"/>
        <v/>
      </c>
      <c r="AK114" s="104" t="str">
        <f t="shared" si="19"/>
        <v/>
      </c>
    </row>
    <row r="115" spans="1:37" ht="21.95" customHeight="1" x14ac:dyDescent="0.5">
      <c r="A115" s="47" t="str">
        <f>นักเรียนประเมิน!A115</f>
        <v>112</v>
      </c>
      <c r="B115" s="47">
        <f>นักเรียนประเมิน!B115</f>
        <v>0</v>
      </c>
      <c r="C115" s="47">
        <f>นักเรียนประเมิน!C115</f>
        <v>0</v>
      </c>
      <c r="D115" s="48">
        <f>นักเรียนประเมิน!D115</f>
        <v>0</v>
      </c>
      <c r="E115" s="49">
        <f>นักเรียนประเมิน!E115</f>
        <v>0</v>
      </c>
      <c r="F115" s="50">
        <f>นักเรียนประเมิน!F115</f>
        <v>0</v>
      </c>
      <c r="G115" s="106" t="str">
        <f>นักเรียนประเมิน!G115</f>
        <v>หญิง</v>
      </c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  <c r="AE115" s="62"/>
      <c r="AF115" s="62"/>
      <c r="AG115" s="104" t="str">
        <f t="shared" si="15"/>
        <v/>
      </c>
      <c r="AH115" s="104" t="str">
        <f t="shared" si="16"/>
        <v/>
      </c>
      <c r="AI115" s="104" t="str">
        <f t="shared" si="17"/>
        <v/>
      </c>
      <c r="AJ115" s="104" t="str">
        <f t="shared" si="18"/>
        <v/>
      </c>
      <c r="AK115" s="104" t="str">
        <f t="shared" si="19"/>
        <v/>
      </c>
    </row>
    <row r="116" spans="1:37" ht="21.95" customHeight="1" x14ac:dyDescent="0.5">
      <c r="A116" s="47" t="str">
        <f>นักเรียนประเมิน!A116</f>
        <v>113</v>
      </c>
      <c r="B116" s="47">
        <f>นักเรียนประเมิน!B116</f>
        <v>0</v>
      </c>
      <c r="C116" s="47">
        <f>นักเรียนประเมิน!C116</f>
        <v>0</v>
      </c>
      <c r="D116" s="48">
        <f>นักเรียนประเมิน!D116</f>
        <v>0</v>
      </c>
      <c r="E116" s="49">
        <f>นักเรียนประเมิน!E116</f>
        <v>0</v>
      </c>
      <c r="F116" s="50">
        <f>นักเรียนประเมิน!F116</f>
        <v>0</v>
      </c>
      <c r="G116" s="106" t="str">
        <f>นักเรียนประเมิน!G116</f>
        <v>หญิง</v>
      </c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  <c r="AD116" s="62"/>
      <c r="AE116" s="62"/>
      <c r="AF116" s="62"/>
      <c r="AG116" s="104" t="str">
        <f t="shared" si="15"/>
        <v/>
      </c>
      <c r="AH116" s="104" t="str">
        <f t="shared" si="16"/>
        <v/>
      </c>
      <c r="AI116" s="104" t="str">
        <f t="shared" si="17"/>
        <v/>
      </c>
      <c r="AJ116" s="104" t="str">
        <f t="shared" si="18"/>
        <v/>
      </c>
      <c r="AK116" s="104" t="str">
        <f t="shared" si="19"/>
        <v/>
      </c>
    </row>
    <row r="117" spans="1:37" ht="21.95" customHeight="1" x14ac:dyDescent="0.5">
      <c r="A117" s="47" t="str">
        <f>นักเรียนประเมิน!A117</f>
        <v>114</v>
      </c>
      <c r="B117" s="47">
        <f>นักเรียนประเมิน!B117</f>
        <v>0</v>
      </c>
      <c r="C117" s="47">
        <f>นักเรียนประเมิน!C117</f>
        <v>0</v>
      </c>
      <c r="D117" s="48">
        <f>นักเรียนประเมิน!D117</f>
        <v>0</v>
      </c>
      <c r="E117" s="49">
        <f>นักเรียนประเมิน!E117</f>
        <v>0</v>
      </c>
      <c r="F117" s="50">
        <f>นักเรียนประเมิน!F117</f>
        <v>0</v>
      </c>
      <c r="G117" s="106" t="str">
        <f>นักเรียนประเมิน!G117</f>
        <v>หญิง</v>
      </c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62"/>
      <c r="AG117" s="104" t="str">
        <f t="shared" si="15"/>
        <v/>
      </c>
      <c r="AH117" s="104" t="str">
        <f t="shared" si="16"/>
        <v/>
      </c>
      <c r="AI117" s="104" t="str">
        <f t="shared" si="17"/>
        <v/>
      </c>
      <c r="AJ117" s="104" t="str">
        <f t="shared" si="18"/>
        <v/>
      </c>
      <c r="AK117" s="104" t="str">
        <f t="shared" si="19"/>
        <v/>
      </c>
    </row>
    <row r="118" spans="1:37" ht="21.95" customHeight="1" x14ac:dyDescent="0.5">
      <c r="A118" s="47" t="str">
        <f>นักเรียนประเมิน!A118</f>
        <v>115</v>
      </c>
      <c r="B118" s="47">
        <f>นักเรียนประเมิน!B118</f>
        <v>0</v>
      </c>
      <c r="C118" s="47">
        <f>นักเรียนประเมิน!C118</f>
        <v>0</v>
      </c>
      <c r="D118" s="48">
        <f>นักเรียนประเมิน!D118</f>
        <v>0</v>
      </c>
      <c r="E118" s="49">
        <f>นักเรียนประเมิน!E118</f>
        <v>0</v>
      </c>
      <c r="F118" s="50">
        <f>นักเรียนประเมิน!F118</f>
        <v>0</v>
      </c>
      <c r="G118" s="106" t="str">
        <f>นักเรียนประเมิน!G118</f>
        <v>หญิง</v>
      </c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62"/>
      <c r="AG118" s="104" t="str">
        <f t="shared" si="15"/>
        <v/>
      </c>
      <c r="AH118" s="104" t="str">
        <f t="shared" si="16"/>
        <v/>
      </c>
      <c r="AI118" s="104" t="str">
        <f t="shared" si="17"/>
        <v/>
      </c>
      <c r="AJ118" s="104" t="str">
        <f t="shared" si="18"/>
        <v/>
      </c>
      <c r="AK118" s="104" t="str">
        <f t="shared" si="19"/>
        <v/>
      </c>
    </row>
    <row r="119" spans="1:37" ht="21.95" customHeight="1" x14ac:dyDescent="0.5">
      <c r="A119" s="47" t="str">
        <f>นักเรียนประเมิน!A119</f>
        <v>116</v>
      </c>
      <c r="B119" s="47">
        <f>นักเรียนประเมิน!B119</f>
        <v>0</v>
      </c>
      <c r="C119" s="47">
        <f>นักเรียนประเมิน!C119</f>
        <v>0</v>
      </c>
      <c r="D119" s="48">
        <f>นักเรียนประเมิน!D119</f>
        <v>0</v>
      </c>
      <c r="E119" s="49">
        <f>นักเรียนประเมิน!E119</f>
        <v>0</v>
      </c>
      <c r="F119" s="50">
        <f>นักเรียนประเมิน!F119</f>
        <v>0</v>
      </c>
      <c r="G119" s="106" t="str">
        <f>นักเรียนประเมิน!G119</f>
        <v>หญิง</v>
      </c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  <c r="AG119" s="104" t="str">
        <f t="shared" si="15"/>
        <v/>
      </c>
      <c r="AH119" s="104" t="str">
        <f t="shared" si="16"/>
        <v/>
      </c>
      <c r="AI119" s="104" t="str">
        <f t="shared" si="17"/>
        <v/>
      </c>
      <c r="AJ119" s="104" t="str">
        <f t="shared" si="18"/>
        <v/>
      </c>
      <c r="AK119" s="104" t="str">
        <f t="shared" si="19"/>
        <v/>
      </c>
    </row>
    <row r="120" spans="1:37" ht="21.95" customHeight="1" x14ac:dyDescent="0.5">
      <c r="A120" s="47" t="str">
        <f>นักเรียนประเมิน!A120</f>
        <v>117</v>
      </c>
      <c r="B120" s="47">
        <f>นักเรียนประเมิน!B120</f>
        <v>0</v>
      </c>
      <c r="C120" s="47">
        <f>นักเรียนประเมิน!C120</f>
        <v>0</v>
      </c>
      <c r="D120" s="48">
        <f>นักเรียนประเมิน!D120</f>
        <v>0</v>
      </c>
      <c r="E120" s="49">
        <f>นักเรียนประเมิน!E120</f>
        <v>0</v>
      </c>
      <c r="F120" s="50">
        <f>นักเรียนประเมิน!F120</f>
        <v>0</v>
      </c>
      <c r="G120" s="106" t="str">
        <f>นักเรียนประเมิน!G120</f>
        <v>หญิง</v>
      </c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  <c r="AE120" s="62"/>
      <c r="AF120" s="62"/>
      <c r="AG120" s="104" t="str">
        <f t="shared" si="15"/>
        <v/>
      </c>
      <c r="AH120" s="104" t="str">
        <f t="shared" si="16"/>
        <v/>
      </c>
      <c r="AI120" s="104" t="str">
        <f t="shared" si="17"/>
        <v/>
      </c>
      <c r="AJ120" s="104" t="str">
        <f t="shared" si="18"/>
        <v/>
      </c>
      <c r="AK120" s="104" t="str">
        <f t="shared" si="19"/>
        <v/>
      </c>
    </row>
    <row r="121" spans="1:37" ht="21.95" customHeight="1" x14ac:dyDescent="0.5">
      <c r="A121" s="47" t="str">
        <f>นักเรียนประเมิน!A121</f>
        <v>118</v>
      </c>
      <c r="B121" s="47">
        <f>นักเรียนประเมิน!B121</f>
        <v>0</v>
      </c>
      <c r="C121" s="47">
        <f>นักเรียนประเมิน!C121</f>
        <v>0</v>
      </c>
      <c r="D121" s="48">
        <f>นักเรียนประเมิน!D121</f>
        <v>0</v>
      </c>
      <c r="E121" s="49">
        <f>นักเรียนประเมิน!E121</f>
        <v>0</v>
      </c>
      <c r="F121" s="50">
        <f>นักเรียนประเมิน!F121</f>
        <v>0</v>
      </c>
      <c r="G121" s="106" t="str">
        <f>นักเรียนประเมิน!G121</f>
        <v>หญิง</v>
      </c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104" t="str">
        <f t="shared" si="15"/>
        <v/>
      </c>
      <c r="AH121" s="104" t="str">
        <f t="shared" si="16"/>
        <v/>
      </c>
      <c r="AI121" s="104" t="str">
        <f t="shared" si="17"/>
        <v/>
      </c>
      <c r="AJ121" s="104" t="str">
        <f t="shared" si="18"/>
        <v/>
      </c>
      <c r="AK121" s="104" t="str">
        <f t="shared" si="19"/>
        <v/>
      </c>
    </row>
    <row r="122" spans="1:37" ht="21.95" customHeight="1" x14ac:dyDescent="0.5">
      <c r="A122" s="47" t="str">
        <f>นักเรียนประเมิน!A122</f>
        <v>119</v>
      </c>
      <c r="B122" s="47">
        <f>นักเรียนประเมิน!B122</f>
        <v>0</v>
      </c>
      <c r="C122" s="47">
        <f>นักเรียนประเมิน!C122</f>
        <v>0</v>
      </c>
      <c r="D122" s="48">
        <f>นักเรียนประเมิน!D122</f>
        <v>0</v>
      </c>
      <c r="E122" s="49">
        <f>นักเรียนประเมิน!E122</f>
        <v>0</v>
      </c>
      <c r="F122" s="50">
        <f>นักเรียนประเมิน!F122</f>
        <v>0</v>
      </c>
      <c r="G122" s="106" t="str">
        <f>นักเรียนประเมิน!G122</f>
        <v>หญิง</v>
      </c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  <c r="AC122" s="62"/>
      <c r="AD122" s="62"/>
      <c r="AE122" s="62"/>
      <c r="AF122" s="62"/>
      <c r="AG122" s="104" t="str">
        <f t="shared" si="15"/>
        <v/>
      </c>
      <c r="AH122" s="104" t="str">
        <f t="shared" si="16"/>
        <v/>
      </c>
      <c r="AI122" s="104" t="str">
        <f t="shared" si="17"/>
        <v/>
      </c>
      <c r="AJ122" s="104" t="str">
        <f t="shared" si="18"/>
        <v/>
      </c>
      <c r="AK122" s="104" t="str">
        <f t="shared" si="19"/>
        <v/>
      </c>
    </row>
    <row r="123" spans="1:37" ht="21.95" customHeight="1" x14ac:dyDescent="0.5">
      <c r="A123" s="47" t="str">
        <f>นักเรียนประเมิน!A123</f>
        <v>120</v>
      </c>
      <c r="B123" s="47">
        <f>นักเรียนประเมิน!B123</f>
        <v>0</v>
      </c>
      <c r="C123" s="47">
        <f>นักเรียนประเมิน!C123</f>
        <v>0</v>
      </c>
      <c r="D123" s="48">
        <f>นักเรียนประเมิน!D123</f>
        <v>0</v>
      </c>
      <c r="E123" s="49">
        <f>นักเรียนประเมิน!E123</f>
        <v>0</v>
      </c>
      <c r="F123" s="50">
        <f>นักเรียนประเมิน!F123</f>
        <v>0</v>
      </c>
      <c r="G123" s="106" t="str">
        <f>นักเรียนประเมิน!G123</f>
        <v>หญิง</v>
      </c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  <c r="AD123" s="62"/>
      <c r="AE123" s="62"/>
      <c r="AF123" s="62"/>
      <c r="AG123" s="104" t="str">
        <f t="shared" si="15"/>
        <v/>
      </c>
      <c r="AH123" s="104" t="str">
        <f t="shared" si="16"/>
        <v/>
      </c>
      <c r="AI123" s="104" t="str">
        <f t="shared" si="17"/>
        <v/>
      </c>
      <c r="AJ123" s="104" t="str">
        <f t="shared" si="18"/>
        <v/>
      </c>
      <c r="AK123" s="104" t="str">
        <f t="shared" si="19"/>
        <v/>
      </c>
    </row>
    <row r="124" spans="1:37" ht="21.95" customHeight="1" x14ac:dyDescent="0.5">
      <c r="A124" s="47" t="str">
        <f>นักเรียนประเมิน!A124</f>
        <v>121</v>
      </c>
      <c r="B124" s="47">
        <f>นักเรียนประเมิน!B124</f>
        <v>0</v>
      </c>
      <c r="C124" s="47">
        <f>นักเรียนประเมิน!C124</f>
        <v>0</v>
      </c>
      <c r="D124" s="48">
        <f>นักเรียนประเมิน!D124</f>
        <v>0</v>
      </c>
      <c r="E124" s="49">
        <f>นักเรียนประเมิน!E124</f>
        <v>0</v>
      </c>
      <c r="F124" s="50">
        <f>นักเรียนประเมิน!F124</f>
        <v>0</v>
      </c>
      <c r="G124" s="106" t="str">
        <f>นักเรียนประเมิน!G124</f>
        <v>หญิง</v>
      </c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  <c r="AE124" s="62"/>
      <c r="AF124" s="62"/>
      <c r="AG124" s="104" t="str">
        <f t="shared" si="15"/>
        <v/>
      </c>
      <c r="AH124" s="104" t="str">
        <f t="shared" si="16"/>
        <v/>
      </c>
      <c r="AI124" s="104" t="str">
        <f t="shared" si="17"/>
        <v/>
      </c>
      <c r="AJ124" s="104" t="str">
        <f t="shared" si="18"/>
        <v/>
      </c>
      <c r="AK124" s="104" t="str">
        <f t="shared" si="19"/>
        <v/>
      </c>
    </row>
    <row r="125" spans="1:37" ht="21.95" customHeight="1" x14ac:dyDescent="0.5">
      <c r="A125" s="47" t="str">
        <f>นักเรียนประเมิน!A125</f>
        <v>122</v>
      </c>
      <c r="B125" s="47">
        <f>นักเรียนประเมิน!B125</f>
        <v>0</v>
      </c>
      <c r="C125" s="47">
        <f>นักเรียนประเมิน!C125</f>
        <v>0</v>
      </c>
      <c r="D125" s="48">
        <f>นักเรียนประเมิน!D125</f>
        <v>0</v>
      </c>
      <c r="E125" s="49">
        <f>นักเรียนประเมิน!E125</f>
        <v>0</v>
      </c>
      <c r="F125" s="50">
        <f>นักเรียนประเมิน!F125</f>
        <v>0</v>
      </c>
      <c r="G125" s="106" t="str">
        <f>นักเรียนประเมิน!G125</f>
        <v>หญิง</v>
      </c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62"/>
      <c r="AD125" s="62"/>
      <c r="AE125" s="62"/>
      <c r="AF125" s="62"/>
      <c r="AG125" s="104" t="str">
        <f t="shared" si="15"/>
        <v/>
      </c>
      <c r="AH125" s="104" t="str">
        <f t="shared" si="16"/>
        <v/>
      </c>
      <c r="AI125" s="104" t="str">
        <f t="shared" si="17"/>
        <v/>
      </c>
      <c r="AJ125" s="104" t="str">
        <f t="shared" si="18"/>
        <v/>
      </c>
      <c r="AK125" s="104" t="str">
        <f t="shared" si="19"/>
        <v/>
      </c>
    </row>
    <row r="126" spans="1:37" ht="21.95" customHeight="1" x14ac:dyDescent="0.5">
      <c r="A126" s="47" t="str">
        <f>นักเรียนประเมิน!A126</f>
        <v>123</v>
      </c>
      <c r="B126" s="47">
        <f>นักเรียนประเมิน!B126</f>
        <v>0</v>
      </c>
      <c r="C126" s="47">
        <f>นักเรียนประเมิน!C126</f>
        <v>0</v>
      </c>
      <c r="D126" s="48">
        <f>นักเรียนประเมิน!D126</f>
        <v>0</v>
      </c>
      <c r="E126" s="49">
        <f>นักเรียนประเมิน!E126</f>
        <v>0</v>
      </c>
      <c r="F126" s="50">
        <f>นักเรียนประเมิน!F126</f>
        <v>0</v>
      </c>
      <c r="G126" s="106" t="str">
        <f>นักเรียนประเมิน!G126</f>
        <v>หญิง</v>
      </c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2"/>
      <c r="AE126" s="62"/>
      <c r="AF126" s="62"/>
      <c r="AG126" s="104" t="str">
        <f t="shared" si="15"/>
        <v/>
      </c>
      <c r="AH126" s="104" t="str">
        <f t="shared" si="16"/>
        <v/>
      </c>
      <c r="AI126" s="104" t="str">
        <f t="shared" si="17"/>
        <v/>
      </c>
      <c r="AJ126" s="104" t="str">
        <f t="shared" si="18"/>
        <v/>
      </c>
      <c r="AK126" s="104" t="str">
        <f t="shared" si="19"/>
        <v/>
      </c>
    </row>
    <row r="127" spans="1:37" ht="21.95" customHeight="1" x14ac:dyDescent="0.5">
      <c r="A127" s="47" t="str">
        <f>นักเรียนประเมิน!A127</f>
        <v>124</v>
      </c>
      <c r="B127" s="47">
        <f>นักเรียนประเมิน!B127</f>
        <v>0</v>
      </c>
      <c r="C127" s="47">
        <f>นักเรียนประเมิน!C127</f>
        <v>0</v>
      </c>
      <c r="D127" s="48">
        <f>นักเรียนประเมิน!D127</f>
        <v>0</v>
      </c>
      <c r="E127" s="49">
        <f>นักเรียนประเมิน!E127</f>
        <v>0</v>
      </c>
      <c r="F127" s="50">
        <f>นักเรียนประเมิน!F127</f>
        <v>0</v>
      </c>
      <c r="G127" s="106" t="str">
        <f>นักเรียนประเมิน!G127</f>
        <v>หญิง</v>
      </c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  <c r="AE127" s="62"/>
      <c r="AF127" s="62"/>
      <c r="AG127" s="104" t="str">
        <f t="shared" si="15"/>
        <v/>
      </c>
      <c r="AH127" s="104" t="str">
        <f t="shared" si="16"/>
        <v/>
      </c>
      <c r="AI127" s="104" t="str">
        <f t="shared" si="17"/>
        <v/>
      </c>
      <c r="AJ127" s="104" t="str">
        <f t="shared" si="18"/>
        <v/>
      </c>
      <c r="AK127" s="104" t="str">
        <f t="shared" si="19"/>
        <v/>
      </c>
    </row>
    <row r="128" spans="1:37" ht="21.95" customHeight="1" x14ac:dyDescent="0.5">
      <c r="A128" s="47" t="str">
        <f>นักเรียนประเมิน!A128</f>
        <v>125</v>
      </c>
      <c r="B128" s="47">
        <f>นักเรียนประเมิน!B128</f>
        <v>0</v>
      </c>
      <c r="C128" s="47">
        <f>นักเรียนประเมิน!C128</f>
        <v>0</v>
      </c>
      <c r="D128" s="48">
        <f>นักเรียนประเมิน!D128</f>
        <v>0</v>
      </c>
      <c r="E128" s="49">
        <f>นักเรียนประเมิน!E128</f>
        <v>0</v>
      </c>
      <c r="F128" s="50">
        <f>นักเรียนประเมิน!F128</f>
        <v>0</v>
      </c>
      <c r="G128" s="106" t="str">
        <f>นักเรียนประเมิน!G128</f>
        <v>หญิง</v>
      </c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  <c r="AC128" s="62"/>
      <c r="AD128" s="62"/>
      <c r="AE128" s="62"/>
      <c r="AF128" s="62"/>
      <c r="AG128" s="104" t="str">
        <f t="shared" si="15"/>
        <v/>
      </c>
      <c r="AH128" s="104" t="str">
        <f t="shared" si="16"/>
        <v/>
      </c>
      <c r="AI128" s="104" t="str">
        <f t="shared" si="17"/>
        <v/>
      </c>
      <c r="AJ128" s="104" t="str">
        <f t="shared" si="18"/>
        <v/>
      </c>
      <c r="AK128" s="104" t="str">
        <f t="shared" si="19"/>
        <v/>
      </c>
    </row>
    <row r="129" spans="1:37" ht="21.95" customHeight="1" x14ac:dyDescent="0.5">
      <c r="A129" s="47" t="str">
        <f>นักเรียนประเมิน!A129</f>
        <v>126</v>
      </c>
      <c r="B129" s="47">
        <f>นักเรียนประเมิน!B129</f>
        <v>0</v>
      </c>
      <c r="C129" s="47">
        <f>นักเรียนประเมิน!C129</f>
        <v>0</v>
      </c>
      <c r="D129" s="48">
        <f>นักเรียนประเมิน!D129</f>
        <v>0</v>
      </c>
      <c r="E129" s="49">
        <f>นักเรียนประเมิน!E129</f>
        <v>0</v>
      </c>
      <c r="F129" s="50">
        <f>นักเรียนประเมิน!F129</f>
        <v>0</v>
      </c>
      <c r="G129" s="106" t="str">
        <f>นักเรียนประเมิน!G129</f>
        <v>หญิง</v>
      </c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  <c r="AE129" s="62"/>
      <c r="AF129" s="62"/>
      <c r="AG129" s="104" t="str">
        <f t="shared" si="15"/>
        <v/>
      </c>
      <c r="AH129" s="104" t="str">
        <f t="shared" si="16"/>
        <v/>
      </c>
      <c r="AI129" s="104" t="str">
        <f t="shared" si="17"/>
        <v/>
      </c>
      <c r="AJ129" s="104" t="str">
        <f t="shared" si="18"/>
        <v/>
      </c>
      <c r="AK129" s="104" t="str">
        <f t="shared" si="19"/>
        <v/>
      </c>
    </row>
    <row r="130" spans="1:37" ht="21.95" customHeight="1" x14ac:dyDescent="0.5">
      <c r="A130" s="47" t="str">
        <f>นักเรียนประเมิน!A130</f>
        <v>127</v>
      </c>
      <c r="B130" s="47">
        <f>นักเรียนประเมิน!B130</f>
        <v>0</v>
      </c>
      <c r="C130" s="47">
        <f>นักเรียนประเมิน!C130</f>
        <v>0</v>
      </c>
      <c r="D130" s="48">
        <f>นักเรียนประเมิน!D130</f>
        <v>0</v>
      </c>
      <c r="E130" s="49">
        <f>นักเรียนประเมิน!E130</f>
        <v>0</v>
      </c>
      <c r="F130" s="50">
        <f>นักเรียนประเมิน!F130</f>
        <v>0</v>
      </c>
      <c r="G130" s="106" t="str">
        <f>นักเรียนประเมิน!G130</f>
        <v>หญิง</v>
      </c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  <c r="AC130" s="62"/>
      <c r="AD130" s="62"/>
      <c r="AE130" s="62"/>
      <c r="AF130" s="62"/>
      <c r="AG130" s="104" t="str">
        <f t="shared" si="15"/>
        <v/>
      </c>
      <c r="AH130" s="104" t="str">
        <f t="shared" si="16"/>
        <v/>
      </c>
      <c r="AI130" s="104" t="str">
        <f t="shared" si="17"/>
        <v/>
      </c>
      <c r="AJ130" s="104" t="str">
        <f t="shared" si="18"/>
        <v/>
      </c>
      <c r="AK130" s="104" t="str">
        <f t="shared" si="19"/>
        <v/>
      </c>
    </row>
    <row r="131" spans="1:37" ht="21.95" customHeight="1" x14ac:dyDescent="0.5">
      <c r="A131" s="47" t="str">
        <f>นักเรียนประเมิน!A131</f>
        <v>128</v>
      </c>
      <c r="B131" s="47">
        <f>นักเรียนประเมิน!B131</f>
        <v>0</v>
      </c>
      <c r="C131" s="47">
        <f>นักเรียนประเมิน!C131</f>
        <v>0</v>
      </c>
      <c r="D131" s="48">
        <f>นักเรียนประเมิน!D131</f>
        <v>0</v>
      </c>
      <c r="E131" s="49">
        <f>นักเรียนประเมิน!E131</f>
        <v>0</v>
      </c>
      <c r="F131" s="50">
        <f>นักเรียนประเมิน!F131</f>
        <v>0</v>
      </c>
      <c r="G131" s="106" t="str">
        <f>นักเรียนประเมิน!G131</f>
        <v>หญิง</v>
      </c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  <c r="AE131" s="62"/>
      <c r="AF131" s="62"/>
      <c r="AG131" s="104" t="str">
        <f t="shared" si="15"/>
        <v/>
      </c>
      <c r="AH131" s="104" t="str">
        <f t="shared" si="16"/>
        <v/>
      </c>
      <c r="AI131" s="104" t="str">
        <f t="shared" si="17"/>
        <v/>
      </c>
      <c r="AJ131" s="104" t="str">
        <f t="shared" si="18"/>
        <v/>
      </c>
      <c r="AK131" s="104" t="str">
        <f t="shared" si="19"/>
        <v/>
      </c>
    </row>
    <row r="132" spans="1:37" ht="21.95" customHeight="1" x14ac:dyDescent="0.5">
      <c r="A132" s="47" t="str">
        <f>นักเรียนประเมิน!A132</f>
        <v>129</v>
      </c>
      <c r="B132" s="47">
        <f>นักเรียนประเมิน!B132</f>
        <v>0</v>
      </c>
      <c r="C132" s="47">
        <f>นักเรียนประเมิน!C132</f>
        <v>0</v>
      </c>
      <c r="D132" s="48">
        <f>นักเรียนประเมิน!D132</f>
        <v>0</v>
      </c>
      <c r="E132" s="49">
        <f>นักเรียนประเมิน!E132</f>
        <v>0</v>
      </c>
      <c r="F132" s="50">
        <f>นักเรียนประเมิน!F132</f>
        <v>0</v>
      </c>
      <c r="G132" s="106" t="str">
        <f>นักเรียนประเมิน!G132</f>
        <v>หญิง</v>
      </c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  <c r="AD132" s="62"/>
      <c r="AE132" s="62"/>
      <c r="AF132" s="62"/>
      <c r="AG132" s="104" t="str">
        <f t="shared" si="15"/>
        <v/>
      </c>
      <c r="AH132" s="104" t="str">
        <f t="shared" si="16"/>
        <v/>
      </c>
      <c r="AI132" s="104" t="str">
        <f t="shared" si="17"/>
        <v/>
      </c>
      <c r="AJ132" s="104" t="str">
        <f t="shared" si="18"/>
        <v/>
      </c>
      <c r="AK132" s="104" t="str">
        <f t="shared" si="19"/>
        <v/>
      </c>
    </row>
    <row r="133" spans="1:37" ht="21.95" customHeight="1" x14ac:dyDescent="0.5">
      <c r="A133" s="47" t="str">
        <f>นักเรียนประเมิน!A133</f>
        <v>130</v>
      </c>
      <c r="B133" s="47">
        <f>นักเรียนประเมิน!B133</f>
        <v>0</v>
      </c>
      <c r="C133" s="47">
        <f>นักเรียนประเมิน!C133</f>
        <v>0</v>
      </c>
      <c r="D133" s="48">
        <f>นักเรียนประเมิน!D133</f>
        <v>0</v>
      </c>
      <c r="E133" s="49">
        <f>นักเรียนประเมิน!E133</f>
        <v>0</v>
      </c>
      <c r="F133" s="50">
        <f>นักเรียนประเมิน!F133</f>
        <v>0</v>
      </c>
      <c r="G133" s="106" t="str">
        <f>นักเรียนประเมิน!G133</f>
        <v>หญิง</v>
      </c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  <c r="AE133" s="62"/>
      <c r="AF133" s="62"/>
      <c r="AG133" s="104" t="str">
        <f t="shared" si="15"/>
        <v/>
      </c>
      <c r="AH133" s="104" t="str">
        <f t="shared" si="16"/>
        <v/>
      </c>
      <c r="AI133" s="104" t="str">
        <f t="shared" si="17"/>
        <v/>
      </c>
      <c r="AJ133" s="104" t="str">
        <f t="shared" si="18"/>
        <v/>
      </c>
      <c r="AK133" s="104" t="str">
        <f t="shared" si="19"/>
        <v/>
      </c>
    </row>
    <row r="134" spans="1:37" ht="21.95" customHeight="1" x14ac:dyDescent="0.5">
      <c r="A134" s="47" t="str">
        <f>นักเรียนประเมิน!A134</f>
        <v>131</v>
      </c>
      <c r="B134" s="47">
        <f>นักเรียนประเมิน!B134</f>
        <v>0</v>
      </c>
      <c r="C134" s="47">
        <f>นักเรียนประเมิน!C134</f>
        <v>0</v>
      </c>
      <c r="D134" s="48">
        <f>นักเรียนประเมิน!D134</f>
        <v>0</v>
      </c>
      <c r="E134" s="49">
        <f>นักเรียนประเมิน!E134</f>
        <v>0</v>
      </c>
      <c r="F134" s="50">
        <f>นักเรียนประเมิน!F134</f>
        <v>0</v>
      </c>
      <c r="G134" s="106" t="str">
        <f>นักเรียนประเมิน!G134</f>
        <v>หญิง</v>
      </c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  <c r="AD134" s="62"/>
      <c r="AE134" s="62"/>
      <c r="AF134" s="62"/>
      <c r="AG134" s="104" t="str">
        <f t="shared" si="15"/>
        <v/>
      </c>
      <c r="AH134" s="104" t="str">
        <f t="shared" si="16"/>
        <v/>
      </c>
      <c r="AI134" s="104" t="str">
        <f t="shared" si="17"/>
        <v/>
      </c>
      <c r="AJ134" s="104" t="str">
        <f t="shared" si="18"/>
        <v/>
      </c>
      <c r="AK134" s="104" t="str">
        <f t="shared" si="19"/>
        <v/>
      </c>
    </row>
    <row r="135" spans="1:37" ht="21.95" customHeight="1" x14ac:dyDescent="0.5">
      <c r="A135" s="47" t="str">
        <f>นักเรียนประเมิน!A135</f>
        <v>132</v>
      </c>
      <c r="B135" s="47">
        <f>นักเรียนประเมิน!B135</f>
        <v>0</v>
      </c>
      <c r="C135" s="47">
        <f>นักเรียนประเมิน!C135</f>
        <v>0</v>
      </c>
      <c r="D135" s="48">
        <f>นักเรียนประเมิน!D135</f>
        <v>0</v>
      </c>
      <c r="E135" s="49">
        <f>นักเรียนประเมิน!E135</f>
        <v>0</v>
      </c>
      <c r="F135" s="50">
        <f>นักเรียนประเมิน!F135</f>
        <v>0</v>
      </c>
      <c r="G135" s="106" t="str">
        <f>นักเรียนประเมิน!G135</f>
        <v>หญิง</v>
      </c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  <c r="AE135" s="62"/>
      <c r="AF135" s="62"/>
      <c r="AG135" s="104" t="str">
        <f t="shared" si="15"/>
        <v/>
      </c>
      <c r="AH135" s="104" t="str">
        <f t="shared" si="16"/>
        <v/>
      </c>
      <c r="AI135" s="104" t="str">
        <f t="shared" si="17"/>
        <v/>
      </c>
      <c r="AJ135" s="104" t="str">
        <f t="shared" si="18"/>
        <v/>
      </c>
      <c r="AK135" s="104" t="str">
        <f t="shared" si="19"/>
        <v/>
      </c>
    </row>
    <row r="136" spans="1:37" ht="21.95" customHeight="1" x14ac:dyDescent="0.5">
      <c r="A136" s="47" t="str">
        <f>นักเรียนประเมิน!A136</f>
        <v>133</v>
      </c>
      <c r="B136" s="47">
        <f>นักเรียนประเมิน!B136</f>
        <v>0</v>
      </c>
      <c r="C136" s="47">
        <f>นักเรียนประเมิน!C136</f>
        <v>0</v>
      </c>
      <c r="D136" s="48">
        <f>นักเรียนประเมิน!D136</f>
        <v>0</v>
      </c>
      <c r="E136" s="49">
        <f>นักเรียนประเมิน!E136</f>
        <v>0</v>
      </c>
      <c r="F136" s="50">
        <f>นักเรียนประเมิน!F136</f>
        <v>0</v>
      </c>
      <c r="G136" s="106" t="str">
        <f>นักเรียนประเมิน!G136</f>
        <v>หญิง</v>
      </c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  <c r="AC136" s="62"/>
      <c r="AD136" s="62"/>
      <c r="AE136" s="62"/>
      <c r="AF136" s="62"/>
      <c r="AG136" s="104" t="str">
        <f t="shared" si="15"/>
        <v/>
      </c>
      <c r="AH136" s="104" t="str">
        <f t="shared" si="16"/>
        <v/>
      </c>
      <c r="AI136" s="104" t="str">
        <f t="shared" si="17"/>
        <v/>
      </c>
      <c r="AJ136" s="104" t="str">
        <f t="shared" si="18"/>
        <v/>
      </c>
      <c r="AK136" s="104" t="str">
        <f t="shared" si="19"/>
        <v/>
      </c>
    </row>
    <row r="137" spans="1:37" ht="21.95" customHeight="1" x14ac:dyDescent="0.5">
      <c r="A137" s="47" t="str">
        <f>นักเรียนประเมิน!A137</f>
        <v>134</v>
      </c>
      <c r="B137" s="47">
        <f>นักเรียนประเมิน!B137</f>
        <v>0</v>
      </c>
      <c r="C137" s="47">
        <f>นักเรียนประเมิน!C137</f>
        <v>0</v>
      </c>
      <c r="D137" s="48">
        <f>นักเรียนประเมิน!D137</f>
        <v>0</v>
      </c>
      <c r="E137" s="49">
        <f>นักเรียนประเมิน!E137</f>
        <v>0</v>
      </c>
      <c r="F137" s="50">
        <f>นักเรียนประเมิน!F137</f>
        <v>0</v>
      </c>
      <c r="G137" s="106" t="str">
        <f>นักเรียนประเมิน!G137</f>
        <v>หญิง</v>
      </c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  <c r="AE137" s="62"/>
      <c r="AF137" s="62"/>
      <c r="AG137" s="104" t="str">
        <f t="shared" si="15"/>
        <v/>
      </c>
      <c r="AH137" s="104" t="str">
        <f t="shared" si="16"/>
        <v/>
      </c>
      <c r="AI137" s="104" t="str">
        <f t="shared" si="17"/>
        <v/>
      </c>
      <c r="AJ137" s="104" t="str">
        <f t="shared" si="18"/>
        <v/>
      </c>
      <c r="AK137" s="104" t="str">
        <f t="shared" si="19"/>
        <v/>
      </c>
    </row>
    <row r="138" spans="1:37" ht="21.95" customHeight="1" x14ac:dyDescent="0.5">
      <c r="A138" s="47" t="str">
        <f>นักเรียนประเมิน!A138</f>
        <v>135</v>
      </c>
      <c r="B138" s="47">
        <f>นักเรียนประเมิน!B138</f>
        <v>0</v>
      </c>
      <c r="C138" s="47">
        <f>นักเรียนประเมิน!C138</f>
        <v>0</v>
      </c>
      <c r="D138" s="48">
        <f>นักเรียนประเมิน!D138</f>
        <v>0</v>
      </c>
      <c r="E138" s="49">
        <f>นักเรียนประเมิน!E138</f>
        <v>0</v>
      </c>
      <c r="F138" s="50">
        <f>นักเรียนประเมิน!F138</f>
        <v>0</v>
      </c>
      <c r="G138" s="106" t="str">
        <f>นักเรียนประเมิน!G138</f>
        <v>หญิง</v>
      </c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  <c r="AB138" s="62"/>
      <c r="AC138" s="62"/>
      <c r="AD138" s="62"/>
      <c r="AE138" s="62"/>
      <c r="AF138" s="62"/>
      <c r="AG138" s="104" t="str">
        <f t="shared" si="15"/>
        <v/>
      </c>
      <c r="AH138" s="104" t="str">
        <f t="shared" si="16"/>
        <v/>
      </c>
      <c r="AI138" s="104" t="str">
        <f t="shared" si="17"/>
        <v/>
      </c>
      <c r="AJ138" s="104" t="str">
        <f t="shared" si="18"/>
        <v/>
      </c>
      <c r="AK138" s="104" t="str">
        <f t="shared" si="19"/>
        <v/>
      </c>
    </row>
    <row r="139" spans="1:37" ht="21.95" customHeight="1" x14ac:dyDescent="0.5">
      <c r="A139" s="47" t="str">
        <f>นักเรียนประเมิน!A139</f>
        <v>136</v>
      </c>
      <c r="B139" s="47">
        <f>นักเรียนประเมิน!B139</f>
        <v>0</v>
      </c>
      <c r="C139" s="47">
        <f>นักเรียนประเมิน!C139</f>
        <v>0</v>
      </c>
      <c r="D139" s="48">
        <f>นักเรียนประเมิน!D139</f>
        <v>0</v>
      </c>
      <c r="E139" s="49">
        <f>นักเรียนประเมิน!E139</f>
        <v>0</v>
      </c>
      <c r="F139" s="50">
        <f>นักเรียนประเมิน!F139</f>
        <v>0</v>
      </c>
      <c r="G139" s="106" t="str">
        <f>นักเรียนประเมิน!G139</f>
        <v>หญิง</v>
      </c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  <c r="AB139" s="62"/>
      <c r="AC139" s="62"/>
      <c r="AD139" s="62"/>
      <c r="AE139" s="62"/>
      <c r="AF139" s="62"/>
      <c r="AG139" s="104" t="str">
        <f t="shared" si="15"/>
        <v/>
      </c>
      <c r="AH139" s="104" t="str">
        <f t="shared" si="16"/>
        <v/>
      </c>
      <c r="AI139" s="104" t="str">
        <f t="shared" si="17"/>
        <v/>
      </c>
      <c r="AJ139" s="104" t="str">
        <f t="shared" si="18"/>
        <v/>
      </c>
      <c r="AK139" s="104" t="str">
        <f t="shared" si="19"/>
        <v/>
      </c>
    </row>
    <row r="140" spans="1:37" ht="21.95" customHeight="1" x14ac:dyDescent="0.5">
      <c r="A140" s="47" t="str">
        <f>นักเรียนประเมิน!A140</f>
        <v>137</v>
      </c>
      <c r="B140" s="47">
        <f>นักเรียนประเมิน!B140</f>
        <v>0</v>
      </c>
      <c r="C140" s="47">
        <f>นักเรียนประเมิน!C140</f>
        <v>0</v>
      </c>
      <c r="D140" s="48">
        <f>นักเรียนประเมิน!D140</f>
        <v>0</v>
      </c>
      <c r="E140" s="49">
        <f>นักเรียนประเมิน!E140</f>
        <v>0</v>
      </c>
      <c r="F140" s="50">
        <f>นักเรียนประเมิน!F140</f>
        <v>0</v>
      </c>
      <c r="G140" s="106" t="str">
        <f>นักเรียนประเมิน!G140</f>
        <v>หญิง</v>
      </c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62"/>
      <c r="AC140" s="62"/>
      <c r="AD140" s="62"/>
      <c r="AE140" s="62"/>
      <c r="AF140" s="62"/>
      <c r="AG140" s="104" t="str">
        <f t="shared" si="15"/>
        <v/>
      </c>
      <c r="AH140" s="104" t="str">
        <f t="shared" si="16"/>
        <v/>
      </c>
      <c r="AI140" s="104" t="str">
        <f t="shared" si="17"/>
        <v/>
      </c>
      <c r="AJ140" s="104" t="str">
        <f t="shared" si="18"/>
        <v/>
      </c>
      <c r="AK140" s="104" t="str">
        <f t="shared" si="19"/>
        <v/>
      </c>
    </row>
    <row r="141" spans="1:37" ht="21.95" customHeight="1" x14ac:dyDescent="0.5">
      <c r="A141" s="47" t="str">
        <f>นักเรียนประเมิน!A141</f>
        <v>138</v>
      </c>
      <c r="B141" s="47">
        <f>นักเรียนประเมิน!B141</f>
        <v>0</v>
      </c>
      <c r="C141" s="47">
        <f>นักเรียนประเมิน!C141</f>
        <v>0</v>
      </c>
      <c r="D141" s="48">
        <f>นักเรียนประเมิน!D141</f>
        <v>0</v>
      </c>
      <c r="E141" s="49">
        <f>นักเรียนประเมิน!E141</f>
        <v>0</v>
      </c>
      <c r="F141" s="50">
        <f>นักเรียนประเมิน!F141</f>
        <v>0</v>
      </c>
      <c r="G141" s="106" t="str">
        <f>นักเรียนประเมิน!G141</f>
        <v>หญิง</v>
      </c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  <c r="AB141" s="62"/>
      <c r="AC141" s="62"/>
      <c r="AD141" s="62"/>
      <c r="AE141" s="62"/>
      <c r="AF141" s="62"/>
      <c r="AG141" s="104" t="str">
        <f t="shared" si="15"/>
        <v/>
      </c>
      <c r="AH141" s="104" t="str">
        <f t="shared" si="16"/>
        <v/>
      </c>
      <c r="AI141" s="104" t="str">
        <f t="shared" si="17"/>
        <v/>
      </c>
      <c r="AJ141" s="104" t="str">
        <f t="shared" si="18"/>
        <v/>
      </c>
      <c r="AK141" s="104" t="str">
        <f t="shared" si="19"/>
        <v/>
      </c>
    </row>
    <row r="142" spans="1:37" ht="21.95" customHeight="1" x14ac:dyDescent="0.5">
      <c r="A142" s="47" t="str">
        <f>นักเรียนประเมิน!A142</f>
        <v>139</v>
      </c>
      <c r="B142" s="47">
        <f>นักเรียนประเมิน!B142</f>
        <v>0</v>
      </c>
      <c r="C142" s="47">
        <f>นักเรียนประเมิน!C142</f>
        <v>0</v>
      </c>
      <c r="D142" s="48">
        <f>นักเรียนประเมิน!D142</f>
        <v>0</v>
      </c>
      <c r="E142" s="49">
        <f>นักเรียนประเมิน!E142</f>
        <v>0</v>
      </c>
      <c r="F142" s="50">
        <f>นักเรียนประเมิน!F142</f>
        <v>0</v>
      </c>
      <c r="G142" s="106" t="str">
        <f>นักเรียนประเมิน!G142</f>
        <v>หญิง</v>
      </c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62"/>
      <c r="AD142" s="62"/>
      <c r="AE142" s="62"/>
      <c r="AF142" s="62"/>
      <c r="AG142" s="104" t="str">
        <f t="shared" si="15"/>
        <v/>
      </c>
      <c r="AH142" s="104" t="str">
        <f t="shared" si="16"/>
        <v/>
      </c>
      <c r="AI142" s="104" t="str">
        <f t="shared" si="17"/>
        <v/>
      </c>
      <c r="AJ142" s="104" t="str">
        <f t="shared" si="18"/>
        <v/>
      </c>
      <c r="AK142" s="104" t="str">
        <f t="shared" si="19"/>
        <v/>
      </c>
    </row>
    <row r="143" spans="1:37" ht="21.95" customHeight="1" x14ac:dyDescent="0.5">
      <c r="A143" s="47" t="str">
        <f>นักเรียนประเมิน!A143</f>
        <v>140</v>
      </c>
      <c r="B143" s="47">
        <f>นักเรียนประเมิน!B143</f>
        <v>0</v>
      </c>
      <c r="C143" s="47">
        <f>นักเรียนประเมิน!C143</f>
        <v>0</v>
      </c>
      <c r="D143" s="48">
        <f>นักเรียนประเมิน!D143</f>
        <v>0</v>
      </c>
      <c r="E143" s="49">
        <f>นักเรียนประเมิน!E143</f>
        <v>0</v>
      </c>
      <c r="F143" s="50">
        <f>นักเรียนประเมิน!F143</f>
        <v>0</v>
      </c>
      <c r="G143" s="106" t="str">
        <f>นักเรียนประเมิน!G143</f>
        <v>หญิง</v>
      </c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2"/>
      <c r="AC143" s="62"/>
      <c r="AD143" s="62"/>
      <c r="AE143" s="62"/>
      <c r="AF143" s="62"/>
      <c r="AG143" s="104" t="str">
        <f t="shared" si="15"/>
        <v/>
      </c>
      <c r="AH143" s="104" t="str">
        <f t="shared" si="16"/>
        <v/>
      </c>
      <c r="AI143" s="104" t="str">
        <f t="shared" si="17"/>
        <v/>
      </c>
      <c r="AJ143" s="104" t="str">
        <f t="shared" si="18"/>
        <v/>
      </c>
      <c r="AK143" s="104" t="str">
        <f t="shared" si="19"/>
        <v/>
      </c>
    </row>
    <row r="144" spans="1:37" ht="21.95" customHeight="1" x14ac:dyDescent="0.5">
      <c r="A144" s="47" t="str">
        <f>นักเรียนประเมิน!A144</f>
        <v>141</v>
      </c>
      <c r="B144" s="47">
        <f>นักเรียนประเมิน!B144</f>
        <v>0</v>
      </c>
      <c r="C144" s="47">
        <f>นักเรียนประเมิน!C144</f>
        <v>0</v>
      </c>
      <c r="D144" s="48">
        <f>นักเรียนประเมิน!D144</f>
        <v>0</v>
      </c>
      <c r="E144" s="49">
        <f>นักเรียนประเมิน!E144</f>
        <v>0</v>
      </c>
      <c r="F144" s="50">
        <f>นักเรียนประเมิน!F144</f>
        <v>0</v>
      </c>
      <c r="G144" s="106" t="str">
        <f>นักเรียนประเมิน!G144</f>
        <v>หญิง</v>
      </c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  <c r="AE144" s="62"/>
      <c r="AF144" s="62"/>
      <c r="AG144" s="104" t="str">
        <f t="shared" si="15"/>
        <v/>
      </c>
      <c r="AH144" s="104" t="str">
        <f t="shared" si="16"/>
        <v/>
      </c>
      <c r="AI144" s="104" t="str">
        <f t="shared" si="17"/>
        <v/>
      </c>
      <c r="AJ144" s="104" t="str">
        <f t="shared" si="18"/>
        <v/>
      </c>
      <c r="AK144" s="104" t="str">
        <f t="shared" si="19"/>
        <v/>
      </c>
    </row>
    <row r="145" spans="1:37" ht="21.95" customHeight="1" x14ac:dyDescent="0.5">
      <c r="A145" s="47" t="str">
        <f>นักเรียนประเมิน!A145</f>
        <v>142</v>
      </c>
      <c r="B145" s="47">
        <f>นักเรียนประเมิน!B145</f>
        <v>0</v>
      </c>
      <c r="C145" s="47">
        <f>นักเรียนประเมิน!C145</f>
        <v>0</v>
      </c>
      <c r="D145" s="48">
        <f>นักเรียนประเมิน!D145</f>
        <v>0</v>
      </c>
      <c r="E145" s="49">
        <f>นักเรียนประเมิน!E145</f>
        <v>0</v>
      </c>
      <c r="F145" s="50">
        <f>นักเรียนประเมิน!F145</f>
        <v>0</v>
      </c>
      <c r="G145" s="106" t="str">
        <f>นักเรียนประเมิน!G145</f>
        <v>หญิง</v>
      </c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  <c r="AC145" s="62"/>
      <c r="AD145" s="62"/>
      <c r="AE145" s="62"/>
      <c r="AF145" s="62"/>
      <c r="AG145" s="104" t="str">
        <f t="shared" si="15"/>
        <v/>
      </c>
      <c r="AH145" s="104" t="str">
        <f t="shared" si="16"/>
        <v/>
      </c>
      <c r="AI145" s="104" t="str">
        <f t="shared" si="17"/>
        <v/>
      </c>
      <c r="AJ145" s="104" t="str">
        <f t="shared" si="18"/>
        <v/>
      </c>
      <c r="AK145" s="104" t="str">
        <f t="shared" si="19"/>
        <v/>
      </c>
    </row>
    <row r="146" spans="1:37" ht="21.95" customHeight="1" x14ac:dyDescent="0.5">
      <c r="A146" s="47" t="str">
        <f>นักเรียนประเมิน!A146</f>
        <v>143</v>
      </c>
      <c r="B146" s="47">
        <f>นักเรียนประเมิน!B146</f>
        <v>0</v>
      </c>
      <c r="C146" s="47">
        <f>นักเรียนประเมิน!C146</f>
        <v>0</v>
      </c>
      <c r="D146" s="48">
        <f>นักเรียนประเมิน!D146</f>
        <v>0</v>
      </c>
      <c r="E146" s="49">
        <f>นักเรียนประเมิน!E146</f>
        <v>0</v>
      </c>
      <c r="F146" s="50">
        <f>นักเรียนประเมิน!F146</f>
        <v>0</v>
      </c>
      <c r="G146" s="106" t="str">
        <f>นักเรียนประเมิน!G146</f>
        <v>หญิง</v>
      </c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104" t="str">
        <f t="shared" si="15"/>
        <v/>
      </c>
      <c r="AH146" s="104" t="str">
        <f t="shared" si="16"/>
        <v/>
      </c>
      <c r="AI146" s="104" t="str">
        <f t="shared" si="17"/>
        <v/>
      </c>
      <c r="AJ146" s="104" t="str">
        <f t="shared" si="18"/>
        <v/>
      </c>
      <c r="AK146" s="104" t="str">
        <f t="shared" si="19"/>
        <v/>
      </c>
    </row>
    <row r="147" spans="1:37" ht="21.95" customHeight="1" x14ac:dyDescent="0.5">
      <c r="A147" s="47" t="str">
        <f>นักเรียนประเมิน!A147</f>
        <v>144</v>
      </c>
      <c r="B147" s="47">
        <f>นักเรียนประเมิน!B147</f>
        <v>0</v>
      </c>
      <c r="C147" s="47">
        <f>นักเรียนประเมิน!C147</f>
        <v>0</v>
      </c>
      <c r="D147" s="48">
        <f>นักเรียนประเมิน!D147</f>
        <v>0</v>
      </c>
      <c r="E147" s="49">
        <f>นักเรียนประเมิน!E147</f>
        <v>0</v>
      </c>
      <c r="F147" s="50">
        <f>นักเรียนประเมิน!F147</f>
        <v>0</v>
      </c>
      <c r="G147" s="106" t="str">
        <f>นักเรียนประเมิน!G147</f>
        <v>หญิง</v>
      </c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  <c r="AE147" s="62"/>
      <c r="AF147" s="62"/>
      <c r="AG147" s="104" t="str">
        <f t="shared" si="15"/>
        <v/>
      </c>
      <c r="AH147" s="104" t="str">
        <f t="shared" si="16"/>
        <v/>
      </c>
      <c r="AI147" s="104" t="str">
        <f t="shared" si="17"/>
        <v/>
      </c>
      <c r="AJ147" s="104" t="str">
        <f t="shared" si="18"/>
        <v/>
      </c>
      <c r="AK147" s="104" t="str">
        <f t="shared" si="19"/>
        <v/>
      </c>
    </row>
    <row r="148" spans="1:37" ht="21.95" customHeight="1" x14ac:dyDescent="0.5">
      <c r="A148" s="47" t="str">
        <f>นักเรียนประเมิน!A148</f>
        <v>145</v>
      </c>
      <c r="B148" s="47">
        <f>นักเรียนประเมิน!B148</f>
        <v>0</v>
      </c>
      <c r="C148" s="47">
        <f>นักเรียนประเมิน!C148</f>
        <v>0</v>
      </c>
      <c r="D148" s="48">
        <f>นักเรียนประเมิน!D148</f>
        <v>0</v>
      </c>
      <c r="E148" s="49">
        <f>นักเรียนประเมิน!E148</f>
        <v>0</v>
      </c>
      <c r="F148" s="50">
        <f>นักเรียนประเมิน!F148</f>
        <v>0</v>
      </c>
      <c r="G148" s="106" t="str">
        <f>นักเรียนประเมิน!G148</f>
        <v>หญิง</v>
      </c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  <c r="AA148" s="62"/>
      <c r="AB148" s="62"/>
      <c r="AC148" s="62"/>
      <c r="AD148" s="62"/>
      <c r="AE148" s="62"/>
      <c r="AF148" s="62"/>
      <c r="AG148" s="104" t="str">
        <f t="shared" si="15"/>
        <v/>
      </c>
      <c r="AH148" s="104" t="str">
        <f t="shared" si="16"/>
        <v/>
      </c>
      <c r="AI148" s="104" t="str">
        <f t="shared" si="17"/>
        <v/>
      </c>
      <c r="AJ148" s="104" t="str">
        <f t="shared" si="18"/>
        <v/>
      </c>
      <c r="AK148" s="104" t="str">
        <f t="shared" si="19"/>
        <v/>
      </c>
    </row>
    <row r="149" spans="1:37" ht="21.95" customHeight="1" x14ac:dyDescent="0.5">
      <c r="A149" s="47" t="str">
        <f>นักเรียนประเมิน!A149</f>
        <v>146</v>
      </c>
      <c r="B149" s="47">
        <f>นักเรียนประเมิน!B149</f>
        <v>0</v>
      </c>
      <c r="C149" s="47">
        <f>นักเรียนประเมิน!C149</f>
        <v>0</v>
      </c>
      <c r="D149" s="48">
        <f>นักเรียนประเมิน!D149</f>
        <v>0</v>
      </c>
      <c r="E149" s="49">
        <f>นักเรียนประเมิน!E149</f>
        <v>0</v>
      </c>
      <c r="F149" s="50">
        <f>นักเรียนประเมิน!F149</f>
        <v>0</v>
      </c>
      <c r="G149" s="106" t="str">
        <f>นักเรียนประเมิน!G149</f>
        <v>หญิง</v>
      </c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104" t="str">
        <f t="shared" si="15"/>
        <v/>
      </c>
      <c r="AH149" s="104" t="str">
        <f t="shared" si="16"/>
        <v/>
      </c>
      <c r="AI149" s="104" t="str">
        <f t="shared" si="17"/>
        <v/>
      </c>
      <c r="AJ149" s="104" t="str">
        <f t="shared" si="18"/>
        <v/>
      </c>
      <c r="AK149" s="104" t="str">
        <f t="shared" si="19"/>
        <v/>
      </c>
    </row>
    <row r="150" spans="1:37" ht="21.95" customHeight="1" x14ac:dyDescent="0.5">
      <c r="A150" s="47" t="str">
        <f>นักเรียนประเมิน!A150</f>
        <v>147</v>
      </c>
      <c r="B150" s="47">
        <f>นักเรียนประเมิน!B150</f>
        <v>0</v>
      </c>
      <c r="C150" s="47">
        <f>นักเรียนประเมิน!C150</f>
        <v>0</v>
      </c>
      <c r="D150" s="48">
        <f>นักเรียนประเมิน!D150</f>
        <v>0</v>
      </c>
      <c r="E150" s="49">
        <f>นักเรียนประเมิน!E150</f>
        <v>0</v>
      </c>
      <c r="F150" s="50">
        <f>นักเรียนประเมิน!F150</f>
        <v>0</v>
      </c>
      <c r="G150" s="106" t="str">
        <f>นักเรียนประเมิน!G150</f>
        <v>หญิง</v>
      </c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  <c r="AE150" s="62"/>
      <c r="AF150" s="62"/>
      <c r="AG150" s="104" t="str">
        <f t="shared" si="15"/>
        <v/>
      </c>
      <c r="AH150" s="104" t="str">
        <f t="shared" si="16"/>
        <v/>
      </c>
      <c r="AI150" s="104" t="str">
        <f t="shared" si="17"/>
        <v/>
      </c>
      <c r="AJ150" s="104" t="str">
        <f t="shared" si="18"/>
        <v/>
      </c>
      <c r="AK150" s="104" t="str">
        <f t="shared" si="19"/>
        <v/>
      </c>
    </row>
    <row r="151" spans="1:37" ht="21.95" customHeight="1" x14ac:dyDescent="0.5">
      <c r="A151" s="47" t="str">
        <f>นักเรียนประเมิน!A151</f>
        <v>148</v>
      </c>
      <c r="B151" s="47">
        <f>นักเรียนประเมิน!B151</f>
        <v>0</v>
      </c>
      <c r="C151" s="47">
        <f>นักเรียนประเมิน!C151</f>
        <v>0</v>
      </c>
      <c r="D151" s="48">
        <f>นักเรียนประเมิน!D151</f>
        <v>0</v>
      </c>
      <c r="E151" s="49">
        <f>นักเรียนประเมิน!E151</f>
        <v>0</v>
      </c>
      <c r="F151" s="50">
        <f>นักเรียนประเมิน!F151</f>
        <v>0</v>
      </c>
      <c r="G151" s="106" t="str">
        <f>นักเรียนประเมิน!G151</f>
        <v>หญิง</v>
      </c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  <c r="AA151" s="62"/>
      <c r="AB151" s="62"/>
      <c r="AC151" s="62"/>
      <c r="AD151" s="62"/>
      <c r="AE151" s="62"/>
      <c r="AF151" s="62"/>
      <c r="AG151" s="104" t="str">
        <f t="shared" si="15"/>
        <v/>
      </c>
      <c r="AH151" s="104" t="str">
        <f t="shared" si="16"/>
        <v/>
      </c>
      <c r="AI151" s="104" t="str">
        <f t="shared" si="17"/>
        <v/>
      </c>
      <c r="AJ151" s="104" t="str">
        <f t="shared" si="18"/>
        <v/>
      </c>
      <c r="AK151" s="104" t="str">
        <f t="shared" si="19"/>
        <v/>
      </c>
    </row>
    <row r="152" spans="1:37" ht="21.95" customHeight="1" x14ac:dyDescent="0.5">
      <c r="A152" s="47" t="str">
        <f>นักเรียนประเมิน!A152</f>
        <v>149</v>
      </c>
      <c r="B152" s="47">
        <f>นักเรียนประเมิน!B152</f>
        <v>0</v>
      </c>
      <c r="C152" s="47">
        <f>นักเรียนประเมิน!C152</f>
        <v>0</v>
      </c>
      <c r="D152" s="48">
        <f>นักเรียนประเมิน!D152</f>
        <v>0</v>
      </c>
      <c r="E152" s="49">
        <f>นักเรียนประเมิน!E152</f>
        <v>0</v>
      </c>
      <c r="F152" s="50">
        <f>นักเรียนประเมิน!F152</f>
        <v>0</v>
      </c>
      <c r="G152" s="106" t="str">
        <f>นักเรียนประเมิน!G152</f>
        <v>หญิง</v>
      </c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  <c r="AC152" s="62"/>
      <c r="AD152" s="62"/>
      <c r="AE152" s="62"/>
      <c r="AF152" s="62"/>
      <c r="AG152" s="104" t="str">
        <f t="shared" si="15"/>
        <v/>
      </c>
      <c r="AH152" s="104" t="str">
        <f t="shared" si="16"/>
        <v/>
      </c>
      <c r="AI152" s="104" t="str">
        <f t="shared" si="17"/>
        <v/>
      </c>
      <c r="AJ152" s="104" t="str">
        <f t="shared" si="18"/>
        <v/>
      </c>
      <c r="AK152" s="104" t="str">
        <f t="shared" si="19"/>
        <v/>
      </c>
    </row>
    <row r="153" spans="1:37" ht="21.95" customHeight="1" x14ac:dyDescent="0.5">
      <c r="A153" s="47" t="str">
        <f>นักเรียนประเมิน!A153</f>
        <v>150</v>
      </c>
      <c r="B153" s="47">
        <f>นักเรียนประเมิน!B153</f>
        <v>0</v>
      </c>
      <c r="C153" s="47">
        <f>นักเรียนประเมิน!C153</f>
        <v>0</v>
      </c>
      <c r="D153" s="48">
        <f>นักเรียนประเมิน!D153</f>
        <v>0</v>
      </c>
      <c r="E153" s="49">
        <f>นักเรียนประเมิน!E153</f>
        <v>0</v>
      </c>
      <c r="F153" s="50">
        <f>นักเรียนประเมิน!F153</f>
        <v>0</v>
      </c>
      <c r="G153" s="106" t="str">
        <f>นักเรียนประเมิน!G153</f>
        <v>หญิง</v>
      </c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  <c r="AB153" s="62"/>
      <c r="AC153" s="62"/>
      <c r="AD153" s="62"/>
      <c r="AE153" s="62"/>
      <c r="AF153" s="62"/>
      <c r="AG153" s="104" t="str">
        <f t="shared" si="15"/>
        <v/>
      </c>
      <c r="AH153" s="104" t="str">
        <f t="shared" si="16"/>
        <v/>
      </c>
      <c r="AI153" s="104" t="str">
        <f t="shared" si="17"/>
        <v/>
      </c>
      <c r="AJ153" s="104" t="str">
        <f t="shared" si="18"/>
        <v/>
      </c>
      <c r="AK153" s="104" t="str">
        <f t="shared" si="19"/>
        <v/>
      </c>
    </row>
    <row r="154" spans="1:37" ht="21.95" customHeight="1" x14ac:dyDescent="0.5">
      <c r="A154" s="47" t="str">
        <f>นักเรียนประเมิน!A154</f>
        <v>151</v>
      </c>
      <c r="B154" s="47">
        <f>นักเรียนประเมิน!B154</f>
        <v>0</v>
      </c>
      <c r="C154" s="47">
        <f>นักเรียนประเมิน!C154</f>
        <v>0</v>
      </c>
      <c r="D154" s="48">
        <f>นักเรียนประเมิน!D154</f>
        <v>0</v>
      </c>
      <c r="E154" s="49">
        <f>นักเรียนประเมิน!E154</f>
        <v>0</v>
      </c>
      <c r="F154" s="50">
        <f>นักเรียนประเมิน!F154</f>
        <v>0</v>
      </c>
      <c r="G154" s="106" t="str">
        <f>นักเรียนประเมิน!G154</f>
        <v>หญิง</v>
      </c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  <c r="AC154" s="62"/>
      <c r="AD154" s="62"/>
      <c r="AE154" s="62"/>
      <c r="AF154" s="62"/>
      <c r="AG154" s="104" t="str">
        <f t="shared" si="15"/>
        <v/>
      </c>
      <c r="AH154" s="104" t="str">
        <f t="shared" si="16"/>
        <v/>
      </c>
      <c r="AI154" s="104" t="str">
        <f t="shared" si="17"/>
        <v/>
      </c>
      <c r="AJ154" s="104" t="str">
        <f t="shared" si="18"/>
        <v/>
      </c>
      <c r="AK154" s="104" t="str">
        <f t="shared" si="19"/>
        <v/>
      </c>
    </row>
    <row r="155" spans="1:37" ht="21.95" customHeight="1" x14ac:dyDescent="0.5">
      <c r="A155" s="47" t="str">
        <f>นักเรียนประเมิน!A155</f>
        <v>152</v>
      </c>
      <c r="B155" s="47">
        <f>นักเรียนประเมิน!B155</f>
        <v>0</v>
      </c>
      <c r="C155" s="47">
        <f>นักเรียนประเมิน!C155</f>
        <v>0</v>
      </c>
      <c r="D155" s="48">
        <f>นักเรียนประเมิน!D155</f>
        <v>0</v>
      </c>
      <c r="E155" s="49">
        <f>นักเรียนประเมิน!E155</f>
        <v>0</v>
      </c>
      <c r="F155" s="50">
        <f>นักเรียนประเมิน!F155</f>
        <v>0</v>
      </c>
      <c r="G155" s="106" t="str">
        <f>นักเรียนประเมิน!G155</f>
        <v>หญิง</v>
      </c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  <c r="AC155" s="62"/>
      <c r="AD155" s="62"/>
      <c r="AE155" s="62"/>
      <c r="AF155" s="62"/>
      <c r="AG155" s="104" t="str">
        <f t="shared" si="15"/>
        <v/>
      </c>
      <c r="AH155" s="104" t="str">
        <f t="shared" si="16"/>
        <v/>
      </c>
      <c r="AI155" s="104" t="str">
        <f t="shared" si="17"/>
        <v/>
      </c>
      <c r="AJ155" s="104" t="str">
        <f t="shared" si="18"/>
        <v/>
      </c>
      <c r="AK155" s="104" t="str">
        <f t="shared" si="19"/>
        <v/>
      </c>
    </row>
    <row r="156" spans="1:37" ht="21.95" customHeight="1" x14ac:dyDescent="0.5">
      <c r="A156" s="47" t="str">
        <f>นักเรียนประเมิน!A156</f>
        <v>153</v>
      </c>
      <c r="B156" s="47">
        <f>นักเรียนประเมิน!B156</f>
        <v>0</v>
      </c>
      <c r="C156" s="47">
        <f>นักเรียนประเมิน!C156</f>
        <v>0</v>
      </c>
      <c r="D156" s="48">
        <f>นักเรียนประเมิน!D156</f>
        <v>0</v>
      </c>
      <c r="E156" s="49">
        <f>นักเรียนประเมิน!E156</f>
        <v>0</v>
      </c>
      <c r="F156" s="50">
        <f>นักเรียนประเมิน!F156</f>
        <v>0</v>
      </c>
      <c r="G156" s="106" t="str">
        <f>นักเรียนประเมิน!G156</f>
        <v>หญิง</v>
      </c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  <c r="AE156" s="62"/>
      <c r="AF156" s="62"/>
      <c r="AG156" s="104" t="str">
        <f t="shared" si="15"/>
        <v/>
      </c>
      <c r="AH156" s="104" t="str">
        <f t="shared" si="16"/>
        <v/>
      </c>
      <c r="AI156" s="104" t="str">
        <f t="shared" si="17"/>
        <v/>
      </c>
      <c r="AJ156" s="104" t="str">
        <f t="shared" si="18"/>
        <v/>
      </c>
      <c r="AK156" s="104" t="str">
        <f t="shared" si="19"/>
        <v/>
      </c>
    </row>
    <row r="157" spans="1:37" ht="21.95" customHeight="1" x14ac:dyDescent="0.5">
      <c r="A157" s="47" t="str">
        <f>นักเรียนประเมิน!A157</f>
        <v>154</v>
      </c>
      <c r="B157" s="47">
        <f>นักเรียนประเมิน!B157</f>
        <v>0</v>
      </c>
      <c r="C157" s="47">
        <f>นักเรียนประเมิน!C157</f>
        <v>0</v>
      </c>
      <c r="D157" s="48">
        <f>นักเรียนประเมิน!D157</f>
        <v>0</v>
      </c>
      <c r="E157" s="49">
        <f>นักเรียนประเมิน!E157</f>
        <v>0</v>
      </c>
      <c r="F157" s="50">
        <f>นักเรียนประเมิน!F157</f>
        <v>0</v>
      </c>
      <c r="G157" s="106" t="str">
        <f>นักเรียนประเมิน!G157</f>
        <v>หญิง</v>
      </c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62"/>
      <c r="AD157" s="62"/>
      <c r="AE157" s="62"/>
      <c r="AF157" s="62"/>
      <c r="AG157" s="104" t="str">
        <f t="shared" si="15"/>
        <v/>
      </c>
      <c r="AH157" s="104" t="str">
        <f t="shared" si="16"/>
        <v/>
      </c>
      <c r="AI157" s="104" t="str">
        <f t="shared" si="17"/>
        <v/>
      </c>
      <c r="AJ157" s="104" t="str">
        <f t="shared" si="18"/>
        <v/>
      </c>
      <c r="AK157" s="104" t="str">
        <f t="shared" si="19"/>
        <v/>
      </c>
    </row>
    <row r="158" spans="1:37" ht="21.95" customHeight="1" x14ac:dyDescent="0.5">
      <c r="A158" s="47" t="str">
        <f>นักเรียนประเมิน!A158</f>
        <v>155</v>
      </c>
      <c r="B158" s="47">
        <f>นักเรียนประเมิน!B158</f>
        <v>0</v>
      </c>
      <c r="C158" s="47">
        <f>นักเรียนประเมิน!C158</f>
        <v>0</v>
      </c>
      <c r="D158" s="48">
        <f>นักเรียนประเมิน!D158</f>
        <v>0</v>
      </c>
      <c r="E158" s="49">
        <f>นักเรียนประเมิน!E158</f>
        <v>0</v>
      </c>
      <c r="F158" s="50">
        <f>นักเรียนประเมิน!F158</f>
        <v>0</v>
      </c>
      <c r="G158" s="106" t="str">
        <f>นักเรียนประเมิน!G158</f>
        <v>หญิง</v>
      </c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  <c r="AA158" s="62"/>
      <c r="AB158" s="62"/>
      <c r="AC158" s="62"/>
      <c r="AD158" s="62"/>
      <c r="AE158" s="62"/>
      <c r="AF158" s="62"/>
      <c r="AG158" s="104" t="str">
        <f t="shared" si="15"/>
        <v/>
      </c>
      <c r="AH158" s="104" t="str">
        <f t="shared" si="16"/>
        <v/>
      </c>
      <c r="AI158" s="104" t="str">
        <f t="shared" si="17"/>
        <v/>
      </c>
      <c r="AJ158" s="104" t="str">
        <f t="shared" si="18"/>
        <v/>
      </c>
      <c r="AK158" s="104" t="str">
        <f t="shared" si="19"/>
        <v/>
      </c>
    </row>
    <row r="159" spans="1:37" ht="21.95" customHeight="1" x14ac:dyDescent="0.5">
      <c r="A159" s="47" t="str">
        <f>นักเรียนประเมิน!A159</f>
        <v>156</v>
      </c>
      <c r="B159" s="47">
        <f>นักเรียนประเมิน!B159</f>
        <v>0</v>
      </c>
      <c r="C159" s="47">
        <f>นักเรียนประเมิน!C159</f>
        <v>0</v>
      </c>
      <c r="D159" s="48">
        <f>นักเรียนประเมิน!D159</f>
        <v>0</v>
      </c>
      <c r="E159" s="49">
        <f>นักเรียนประเมิน!E159</f>
        <v>0</v>
      </c>
      <c r="F159" s="50">
        <f>นักเรียนประเมิน!F159</f>
        <v>0</v>
      </c>
      <c r="G159" s="106" t="str">
        <f>นักเรียนประเมิน!G159</f>
        <v>หญิง</v>
      </c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  <c r="AD159" s="62"/>
      <c r="AE159" s="62"/>
      <c r="AF159" s="62"/>
      <c r="AG159" s="104" t="str">
        <f t="shared" si="15"/>
        <v/>
      </c>
      <c r="AH159" s="104" t="str">
        <f t="shared" si="16"/>
        <v/>
      </c>
      <c r="AI159" s="104" t="str">
        <f t="shared" si="17"/>
        <v/>
      </c>
      <c r="AJ159" s="104" t="str">
        <f t="shared" si="18"/>
        <v/>
      </c>
      <c r="AK159" s="104" t="str">
        <f t="shared" si="19"/>
        <v/>
      </c>
    </row>
    <row r="160" spans="1:37" ht="21.95" customHeight="1" x14ac:dyDescent="0.5">
      <c r="A160" s="47" t="str">
        <f>นักเรียนประเมิน!A160</f>
        <v>157</v>
      </c>
      <c r="B160" s="47">
        <f>นักเรียนประเมิน!B160</f>
        <v>0</v>
      </c>
      <c r="C160" s="47">
        <f>นักเรียนประเมิน!C160</f>
        <v>0</v>
      </c>
      <c r="D160" s="48">
        <f>นักเรียนประเมิน!D160</f>
        <v>0</v>
      </c>
      <c r="E160" s="49">
        <f>นักเรียนประเมิน!E160</f>
        <v>0</v>
      </c>
      <c r="F160" s="50">
        <f>นักเรียนประเมิน!F160</f>
        <v>0</v>
      </c>
      <c r="G160" s="106" t="str">
        <f>นักเรียนประเมิน!G160</f>
        <v>หญิง</v>
      </c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  <c r="AB160" s="62"/>
      <c r="AC160" s="62"/>
      <c r="AD160" s="62"/>
      <c r="AE160" s="62"/>
      <c r="AF160" s="62"/>
      <c r="AG160" s="104" t="str">
        <f t="shared" si="15"/>
        <v/>
      </c>
      <c r="AH160" s="104" t="str">
        <f t="shared" si="16"/>
        <v/>
      </c>
      <c r="AI160" s="104" t="str">
        <f t="shared" si="17"/>
        <v/>
      </c>
      <c r="AJ160" s="104" t="str">
        <f t="shared" si="18"/>
        <v/>
      </c>
      <c r="AK160" s="104" t="str">
        <f t="shared" si="19"/>
        <v/>
      </c>
    </row>
    <row r="161" spans="1:37" ht="21.95" customHeight="1" x14ac:dyDescent="0.5">
      <c r="A161" s="47" t="str">
        <f>นักเรียนประเมิน!A161</f>
        <v>158</v>
      </c>
      <c r="B161" s="47">
        <f>นักเรียนประเมิน!B161</f>
        <v>0</v>
      </c>
      <c r="C161" s="47">
        <f>นักเรียนประเมิน!C161</f>
        <v>0</v>
      </c>
      <c r="D161" s="48">
        <f>นักเรียนประเมิน!D161</f>
        <v>0</v>
      </c>
      <c r="E161" s="49">
        <f>นักเรียนประเมิน!E161</f>
        <v>0</v>
      </c>
      <c r="F161" s="50">
        <f>นักเรียนประเมิน!F161</f>
        <v>0</v>
      </c>
      <c r="G161" s="106" t="str">
        <f>นักเรียนประเมิน!G161</f>
        <v>หญิง</v>
      </c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  <c r="AC161" s="62"/>
      <c r="AD161" s="62"/>
      <c r="AE161" s="62"/>
      <c r="AF161" s="62"/>
      <c r="AG161" s="104" t="str">
        <f t="shared" si="15"/>
        <v/>
      </c>
      <c r="AH161" s="104" t="str">
        <f t="shared" si="16"/>
        <v/>
      </c>
      <c r="AI161" s="104" t="str">
        <f t="shared" si="17"/>
        <v/>
      </c>
      <c r="AJ161" s="104" t="str">
        <f t="shared" si="18"/>
        <v/>
      </c>
      <c r="AK161" s="104" t="str">
        <f t="shared" si="19"/>
        <v/>
      </c>
    </row>
    <row r="162" spans="1:37" ht="21.95" customHeight="1" x14ac:dyDescent="0.5">
      <c r="A162" s="47" t="str">
        <f>นักเรียนประเมิน!A162</f>
        <v>159</v>
      </c>
      <c r="B162" s="47">
        <f>นักเรียนประเมิน!B162</f>
        <v>0</v>
      </c>
      <c r="C162" s="47">
        <f>นักเรียนประเมิน!C162</f>
        <v>0</v>
      </c>
      <c r="D162" s="48">
        <f>นักเรียนประเมิน!D162</f>
        <v>0</v>
      </c>
      <c r="E162" s="49">
        <f>นักเรียนประเมิน!E162</f>
        <v>0</v>
      </c>
      <c r="F162" s="50">
        <f>นักเรียนประเมิน!F162</f>
        <v>0</v>
      </c>
      <c r="G162" s="106" t="str">
        <f>นักเรียนประเมิน!G162</f>
        <v>หญิง</v>
      </c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  <c r="AD162" s="62"/>
      <c r="AE162" s="62"/>
      <c r="AF162" s="62"/>
      <c r="AG162" s="104" t="str">
        <f t="shared" si="15"/>
        <v/>
      </c>
      <c r="AH162" s="104" t="str">
        <f t="shared" si="16"/>
        <v/>
      </c>
      <c r="AI162" s="104" t="str">
        <f t="shared" si="17"/>
        <v/>
      </c>
      <c r="AJ162" s="104" t="str">
        <f t="shared" si="18"/>
        <v/>
      </c>
      <c r="AK162" s="104" t="str">
        <f t="shared" si="19"/>
        <v/>
      </c>
    </row>
    <row r="163" spans="1:37" ht="21.95" customHeight="1" x14ac:dyDescent="0.5">
      <c r="A163" s="47" t="str">
        <f>นักเรียนประเมิน!A163</f>
        <v>160</v>
      </c>
      <c r="B163" s="47">
        <f>นักเรียนประเมิน!B163</f>
        <v>0</v>
      </c>
      <c r="C163" s="47">
        <f>นักเรียนประเมิน!C163</f>
        <v>0</v>
      </c>
      <c r="D163" s="48">
        <f>นักเรียนประเมิน!D163</f>
        <v>0</v>
      </c>
      <c r="E163" s="49">
        <f>นักเรียนประเมิน!E163</f>
        <v>0</v>
      </c>
      <c r="F163" s="50">
        <f>นักเรียนประเมิน!F163</f>
        <v>0</v>
      </c>
      <c r="G163" s="106" t="str">
        <f>นักเรียนประเมิน!G163</f>
        <v>หญิง</v>
      </c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  <c r="AD163" s="62"/>
      <c r="AE163" s="62"/>
      <c r="AF163" s="62"/>
      <c r="AG163" s="104" t="str">
        <f t="shared" si="15"/>
        <v/>
      </c>
      <c r="AH163" s="104" t="str">
        <f t="shared" si="16"/>
        <v/>
      </c>
      <c r="AI163" s="104" t="str">
        <f t="shared" si="17"/>
        <v/>
      </c>
      <c r="AJ163" s="104" t="str">
        <f t="shared" si="18"/>
        <v/>
      </c>
      <c r="AK163" s="104" t="str">
        <f t="shared" si="19"/>
        <v/>
      </c>
    </row>
  </sheetData>
  <mergeCells count="10">
    <mergeCell ref="AK1:AK3"/>
    <mergeCell ref="A2:G2"/>
    <mergeCell ref="H2:AF2"/>
    <mergeCell ref="D3:F3"/>
    <mergeCell ref="A1:G1"/>
    <mergeCell ref="H1:AF1"/>
    <mergeCell ref="AG1:AG3"/>
    <mergeCell ref="AH1:AH3"/>
    <mergeCell ref="AI1:AI3"/>
    <mergeCell ref="AJ1:AJ3"/>
  </mergeCells>
  <printOptions horizontalCentered="1"/>
  <pageMargins left="0.19685039370078741" right="0.19685039370078741" top="0.98425196850393704" bottom="0.19685039370078741" header="0.98425196850393704" footer="0.19685039370078741"/>
  <pageSetup paperSize="9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K163"/>
  <sheetViews>
    <sheetView zoomScale="192" zoomScaleNormal="130" workbookViewId="0">
      <pane xSplit="7" ySplit="3" topLeftCell="H13" activePane="bottomRight" state="frozen"/>
      <selection pane="topRight" activeCell="H1" sqref="H1"/>
      <selection pane="bottomLeft" activeCell="A4" sqref="A4"/>
      <selection pane="bottomRight" activeCell="AF22" sqref="AF22"/>
    </sheetView>
  </sheetViews>
  <sheetFormatPr defaultColWidth="9.140625" defaultRowHeight="21.95" customHeight="1" x14ac:dyDescent="0.5"/>
  <cols>
    <col min="1" max="1" width="3.42578125" style="32" customWidth="1"/>
    <col min="2" max="2" width="5.5703125" style="32" customWidth="1"/>
    <col min="3" max="3" width="11.85546875" style="32" customWidth="1"/>
    <col min="4" max="4" width="8.85546875" style="33" customWidth="1"/>
    <col min="5" max="5" width="15.85546875" style="33" customWidth="1"/>
    <col min="6" max="6" width="16.5703125" style="33" customWidth="1"/>
    <col min="7" max="7" width="4.5703125" style="110" customWidth="1"/>
    <col min="8" max="32" width="2.5703125" style="32" customWidth="1"/>
    <col min="33" max="37" width="3.140625" style="110" customWidth="1"/>
    <col min="38" max="16384" width="9.140625" style="32"/>
  </cols>
  <sheetData>
    <row r="1" spans="1:37" s="56" customFormat="1" ht="21.95" customHeight="1" x14ac:dyDescent="0.5">
      <c r="A1" s="153" t="str">
        <f>นักเรียนประเมิน!A1</f>
        <v>การแปลผลคะแนน SDQ ระบบดูแล ช่วยเหลือนักเรียน</v>
      </c>
      <c r="B1" s="153"/>
      <c r="C1" s="153"/>
      <c r="D1" s="153"/>
      <c r="E1" s="153"/>
      <c r="F1" s="153"/>
      <c r="G1" s="153"/>
      <c r="H1" s="153" t="s">
        <v>49</v>
      </c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2" t="s">
        <v>1</v>
      </c>
      <c r="AH1" s="152" t="s">
        <v>2</v>
      </c>
      <c r="AI1" s="152" t="s">
        <v>3</v>
      </c>
      <c r="AJ1" s="152" t="s">
        <v>4</v>
      </c>
      <c r="AK1" s="152" t="s">
        <v>5</v>
      </c>
    </row>
    <row r="2" spans="1:37" s="56" customFormat="1" ht="21.95" customHeight="1" x14ac:dyDescent="0.5">
      <c r="A2" s="153" t="str">
        <f>นักเรียนประเมิน!A2</f>
        <v>ชั้น ป.2 (ครูที่ปรึกษา นางสาวปาณิศา รัตนญาติ)</v>
      </c>
      <c r="B2" s="153"/>
      <c r="C2" s="153"/>
      <c r="D2" s="153"/>
      <c r="E2" s="153"/>
      <c r="F2" s="153"/>
      <c r="G2" s="153"/>
      <c r="H2" s="153" t="str">
        <f>นักเรียนประเมิน!H2</f>
        <v>ระดับคะแนน (ไม่จริง(0) / ค่อนข้างจริง(1) / จริง(2)</v>
      </c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2"/>
      <c r="AH2" s="152"/>
      <c r="AI2" s="152"/>
      <c r="AJ2" s="152"/>
      <c r="AK2" s="152"/>
    </row>
    <row r="3" spans="1:37" s="56" customFormat="1" ht="21.95" customHeight="1" x14ac:dyDescent="0.5">
      <c r="A3" s="66" t="s">
        <v>6</v>
      </c>
      <c r="B3" s="66" t="s">
        <v>7</v>
      </c>
      <c r="C3" s="66" t="s">
        <v>8</v>
      </c>
      <c r="D3" s="154" t="s">
        <v>9</v>
      </c>
      <c r="E3" s="155"/>
      <c r="F3" s="156"/>
      <c r="G3" s="108" t="s">
        <v>10</v>
      </c>
      <c r="H3" s="66">
        <v>1</v>
      </c>
      <c r="I3" s="66">
        <v>2</v>
      </c>
      <c r="J3" s="66">
        <v>3</v>
      </c>
      <c r="K3" s="66">
        <v>4</v>
      </c>
      <c r="L3" s="66">
        <v>5</v>
      </c>
      <c r="M3" s="66">
        <v>6</v>
      </c>
      <c r="N3" s="81">
        <v>7</v>
      </c>
      <c r="O3" s="66">
        <v>8</v>
      </c>
      <c r="P3" s="66">
        <v>9</v>
      </c>
      <c r="Q3" s="66">
        <v>10</v>
      </c>
      <c r="R3" s="81">
        <v>11</v>
      </c>
      <c r="S3" s="66">
        <v>12</v>
      </c>
      <c r="T3" s="66">
        <v>13</v>
      </c>
      <c r="U3" s="81">
        <v>14</v>
      </c>
      <c r="V3" s="66">
        <v>15</v>
      </c>
      <c r="W3" s="66">
        <v>16</v>
      </c>
      <c r="X3" s="66">
        <v>17</v>
      </c>
      <c r="Y3" s="66">
        <v>18</v>
      </c>
      <c r="Z3" s="66">
        <v>19</v>
      </c>
      <c r="AA3" s="66">
        <v>20</v>
      </c>
      <c r="AB3" s="81">
        <v>21</v>
      </c>
      <c r="AC3" s="66">
        <v>22</v>
      </c>
      <c r="AD3" s="66">
        <v>23</v>
      </c>
      <c r="AE3" s="66">
        <v>24</v>
      </c>
      <c r="AF3" s="81">
        <v>25</v>
      </c>
      <c r="AG3" s="152"/>
      <c r="AH3" s="152"/>
      <c r="AI3" s="152"/>
      <c r="AJ3" s="152"/>
      <c r="AK3" s="152"/>
    </row>
    <row r="4" spans="1:37" ht="19.350000000000001" customHeight="1" x14ac:dyDescent="0.5">
      <c r="A4" s="47" t="str">
        <f>นักเรียนประเมิน!A4</f>
        <v>1</v>
      </c>
      <c r="B4" s="47">
        <f>นักเรียนประเมิน!B4</f>
        <v>0</v>
      </c>
      <c r="C4" s="47">
        <f>นักเรียนประเมิน!C4</f>
        <v>0</v>
      </c>
      <c r="D4" s="48" t="str">
        <f>นักเรียนประเมิน!D4</f>
        <v>เด็กชาย</v>
      </c>
      <c r="E4" s="49" t="str">
        <f>นักเรียนประเมิน!E4</f>
        <v>ภาวุฒิ</v>
      </c>
      <c r="F4" s="50" t="str">
        <f>นักเรียนประเมิน!F4</f>
        <v>บิลเอียด</v>
      </c>
      <c r="G4" s="109" t="str">
        <f>นักเรียนประเมิน!G4</f>
        <v>ชาย</v>
      </c>
      <c r="H4" s="62">
        <v>0</v>
      </c>
      <c r="I4" s="62">
        <v>2</v>
      </c>
      <c r="J4" s="62">
        <v>0</v>
      </c>
      <c r="K4" s="62">
        <v>2</v>
      </c>
      <c r="L4" s="62">
        <v>1</v>
      </c>
      <c r="M4" s="62">
        <v>0</v>
      </c>
      <c r="N4" s="62">
        <v>1</v>
      </c>
      <c r="O4" s="62">
        <v>1</v>
      </c>
      <c r="P4" s="62">
        <v>2</v>
      </c>
      <c r="Q4" s="62">
        <v>1</v>
      </c>
      <c r="R4" s="62">
        <v>2</v>
      </c>
      <c r="S4" s="62">
        <v>1</v>
      </c>
      <c r="T4" s="62">
        <v>1</v>
      </c>
      <c r="U4" s="62">
        <v>2</v>
      </c>
      <c r="V4" s="62">
        <v>1</v>
      </c>
      <c r="W4" s="62">
        <v>1</v>
      </c>
      <c r="X4" s="62">
        <v>0</v>
      </c>
      <c r="Y4" s="62">
        <v>1</v>
      </c>
      <c r="Z4" s="62">
        <v>1</v>
      </c>
      <c r="AA4" s="62">
        <v>1</v>
      </c>
      <c r="AB4" s="62">
        <v>1</v>
      </c>
      <c r="AC4" s="62">
        <v>0</v>
      </c>
      <c r="AD4" s="62">
        <v>0</v>
      </c>
      <c r="AE4" s="62">
        <v>0</v>
      </c>
      <c r="AF4" s="62">
        <v>1</v>
      </c>
      <c r="AG4" s="111">
        <f>IF(J4="","",IF(O4="","",IF(T4="","",IF(W4="","",IF(AE4="","",(IF(J4=0,0,IF(J4=1,1,IF(J4=2,2)))+IF(O4=0,0,IF(O4=1,1,IF(O4=2,2)))+IF(T4=0,0,IF(T4=1,1,IF(T4=2,2)))+IF(W4=0,0,IF(W4=1,1,IF(W4=2,2)))+IF(AE4=0,0,IF(AE4=1,1,IF(AE4=2,2)))))))))</f>
        <v>3</v>
      </c>
      <c r="AH4" s="111">
        <f>IF(L4="","",IF(N4="","",IF(S4="","",IF(Y4="","",IF(AC4="","",(IF(L4=0,"0",IF(L4=1,"1",IF(L4=2,"2")))+IF(N4=0,"2",IF(N4=1,"1",IF(N4=2,"0")))+IF(S4=0,"0",IF(S4=1,"1",IF(S4=2,"2")))+IF(Y4=0,"0",IF(Y4=1,"1",IF(Y4=2,"2")))+IF(AC4=0,"0",IF(AC4=1,"1",IF(AC4=2,"2")))))))))</f>
        <v>4</v>
      </c>
      <c r="AI4" s="111">
        <f>IF(I4="","",IF(Q4="","",IF(V4="","",IF(AB4="","",IF(AF4="","",(IF(I4=0,"0",IF(I4=1,"1",IF(I4=2,"2")))+IF(Q4=0,"0",IF(Q4=1,"1",IF(Q4=2,"2")))+IF(V4=0,"0",IF(V4=1,"1",IF(V4=2,"2")))+IF(AB4=0,"2",IF(AB4=1,"1",IF(AB4=2,"0")))+IF(AF4=0,"2",IF(AF4=1,"1",IF(AF4=2,"0")))))))))</f>
        <v>6</v>
      </c>
      <c r="AJ4" s="111">
        <f>IF(M4="","",IF(R4="","",IF(U4="","",IF(Z4="","",IF(AD4="","",(IF(M4=0,"0",IF(M4=1,"1",IF(M4=2,"2")))+IF(R4=0,"2",IF(R4=1,"1",IF(R4=2,"0")))+IF(U4=0,"2",IF(U4=1,"1",IF(U4=2,"0")))+IF(Z4=0,"0",IF(Z4=1,"1",IF(Z4=2,"2")))+IF(AD4=0,"0",IF(AD4=1,"1",IF(AD4=2,"2")))))))))</f>
        <v>1</v>
      </c>
      <c r="AK4" s="111">
        <f>IF(H4="","",IF(K4="","",IF(P4="","",IF(X4="","",IF(AA4="","",(IF(H4=0,"0",IF(H4=1,"1",IF(H4=2,"2")))+IF(K4=0,"0",IF(K4=1,"1",IF(K4=2,"2")))+IF(P4=0,"0",IF(P4=1,"1",IF(P4=2,"2")))+IF(X4=0,"0",IF(X4=1,"1",IF(X4=2,"2")))+IF(AA4=0,"0",IF(AA4=1,"1",IF(AA4=2,"2")))))))))</f>
        <v>5</v>
      </c>
    </row>
    <row r="5" spans="1:37" ht="19.350000000000001" customHeight="1" x14ac:dyDescent="0.5">
      <c r="A5" s="47" t="str">
        <f>นักเรียนประเมิน!A5</f>
        <v>2</v>
      </c>
      <c r="B5" s="47">
        <f>นักเรียนประเมิน!B5</f>
        <v>0</v>
      </c>
      <c r="C5" s="47">
        <f>นักเรียนประเมิน!C5</f>
        <v>0</v>
      </c>
      <c r="D5" s="48" t="str">
        <f>นักเรียนประเมิน!D5</f>
        <v>เด็กชาย</v>
      </c>
      <c r="E5" s="49" t="str">
        <f>นักเรียนประเมิน!E5</f>
        <v>ธนวัฒน์</v>
      </c>
      <c r="F5" s="50" t="str">
        <f>นักเรียนประเมิน!F5</f>
        <v>มุณีพรหม</v>
      </c>
      <c r="G5" s="109" t="str">
        <f>นักเรียนประเมิน!G5</f>
        <v>ชาย</v>
      </c>
      <c r="H5" s="62">
        <v>2</v>
      </c>
      <c r="I5" s="62">
        <v>0</v>
      </c>
      <c r="J5" s="62">
        <v>0</v>
      </c>
      <c r="K5" s="62">
        <v>2</v>
      </c>
      <c r="L5" s="62">
        <v>0</v>
      </c>
      <c r="M5" s="62">
        <v>0</v>
      </c>
      <c r="N5" s="62">
        <v>1</v>
      </c>
      <c r="O5" s="62">
        <v>0</v>
      </c>
      <c r="P5" s="62">
        <v>2</v>
      </c>
      <c r="Q5" s="62">
        <v>0</v>
      </c>
      <c r="R5" s="62">
        <v>2</v>
      </c>
      <c r="S5" s="62">
        <v>0</v>
      </c>
      <c r="T5" s="62">
        <v>0</v>
      </c>
      <c r="U5" s="62">
        <v>2</v>
      </c>
      <c r="V5" s="62">
        <v>0</v>
      </c>
      <c r="W5" s="62">
        <v>0</v>
      </c>
      <c r="X5" s="62">
        <v>2</v>
      </c>
      <c r="Y5" s="62">
        <v>0</v>
      </c>
      <c r="Z5" s="62">
        <v>0</v>
      </c>
      <c r="AA5" s="62">
        <v>1</v>
      </c>
      <c r="AB5" s="62">
        <v>2</v>
      </c>
      <c r="AC5" s="62">
        <v>0</v>
      </c>
      <c r="AD5" s="62">
        <v>0</v>
      </c>
      <c r="AE5" s="62">
        <v>0</v>
      </c>
      <c r="AF5" s="62">
        <v>1</v>
      </c>
      <c r="AG5" s="111">
        <f t="shared" ref="AG5:AG48" si="0">IF(J5="","",IF(O5="","",IF(T5="","",IF(W5="","",IF(AE5="","",(IF(J5=0,0,IF(J5=1,1,IF(J5=2,2)))+IF(O5=0,0,IF(O5=1,1,IF(O5=2,2)))+IF(T5=0,0,IF(T5=1,1,IF(T5=2,2)))+IF(W5=0,0,IF(W5=1,1,IF(W5=2,2)))+IF(AE5=0,0,IF(AE5=1,1,IF(AE5=2,2)))))))))</f>
        <v>0</v>
      </c>
      <c r="AH5" s="111">
        <f t="shared" ref="AH5:AH48" si="1">IF(L5="","",IF(N5="","",IF(S5="","",IF(Y5="","",IF(AC5="","",(IF(L5=0,"0",IF(L5=1,"1",IF(L5=2,"2")))+IF(N5=0,"2",IF(N5=1,"1",IF(N5=2,"0")))+IF(S5=0,"0",IF(S5=1,"1",IF(S5=2,"2")))+IF(Y5=0,"0",IF(Y5=1,"1",IF(Y5=2,"2")))+IF(AC5=0,"0",IF(AC5=1,"1",IF(AC5=2,"2")))))))))</f>
        <v>1</v>
      </c>
      <c r="AI5" s="111">
        <f t="shared" ref="AI5:AI48" si="2">IF(I5="","",IF(Q5="","",IF(V5="","",IF(AB5="","",IF(AF5="","",(IF(I5=0,"0",IF(I5=1,"1",IF(I5=2,"2")))+IF(Q5=0,"0",IF(Q5=1,"1",IF(Q5=2,"2")))+IF(V5=0,"0",IF(V5=1,"1",IF(V5=2,"2")))+IF(AB5=0,"2",IF(AB5=1,"1",IF(AB5=2,"0")))+IF(AF5=0,"2",IF(AF5=1,"1",IF(AF5=2,"0")))))))))</f>
        <v>1</v>
      </c>
      <c r="AJ5" s="111">
        <f t="shared" ref="AJ5:AJ48" si="3">IF(M5="","",IF(R5="","",IF(U5="","",IF(Z5="","",IF(AD5="","",(IF(M5=0,"0",IF(M5=1,"1",IF(M5=2,"2")))+IF(R5=0,"2",IF(R5=1,"1",IF(R5=2,"0")))+IF(U5=0,"2",IF(U5=1,"1",IF(U5=2,"0")))+IF(Z5=0,"0",IF(Z5=1,"1",IF(Z5=2,"2")))+IF(AD5=0,"0",IF(AD5=1,"1",IF(AD5=2,"2")))))))))</f>
        <v>0</v>
      </c>
      <c r="AK5" s="111">
        <f t="shared" ref="AK5:AK48" si="4">IF(H5="","",IF(K5="","",IF(P5="","",IF(X5="","",IF(AA5="","",(IF(H5=0,"0",IF(H5=1,"1",IF(H5=2,"2")))+IF(K5=0,"0",IF(K5=1,"1",IF(K5=2,"2")))+IF(P5=0,"0",IF(P5=1,"1",IF(P5=2,"2")))+IF(X5=0,"0",IF(X5=1,"1",IF(X5=2,"2")))+IF(AA5=0,"0",IF(AA5=1,"1",IF(AA5=2,"2")))))))))</f>
        <v>9</v>
      </c>
    </row>
    <row r="6" spans="1:37" ht="19.350000000000001" customHeight="1" x14ac:dyDescent="0.5">
      <c r="A6" s="47" t="str">
        <f>นักเรียนประเมิน!A6</f>
        <v>3</v>
      </c>
      <c r="B6" s="47">
        <f>นักเรียนประเมิน!B6</f>
        <v>0</v>
      </c>
      <c r="C6" s="47">
        <f>นักเรียนประเมิน!C6</f>
        <v>0</v>
      </c>
      <c r="D6" s="48" t="str">
        <f>นักเรียนประเมิน!D6</f>
        <v>เด็กชาย</v>
      </c>
      <c r="E6" s="49" t="str">
        <f>นักเรียนประเมิน!E6</f>
        <v>ชยพล</v>
      </c>
      <c r="F6" s="50" t="str">
        <f>นักเรียนประเมิน!F6</f>
        <v>มณีพรหม</v>
      </c>
      <c r="G6" s="109" t="str">
        <f>นักเรียนประเมิน!G6</f>
        <v>ชาย</v>
      </c>
      <c r="H6" s="62">
        <v>2</v>
      </c>
      <c r="I6" s="62">
        <v>1</v>
      </c>
      <c r="J6" s="62">
        <v>0</v>
      </c>
      <c r="K6" s="62">
        <v>2</v>
      </c>
      <c r="L6" s="62">
        <v>0</v>
      </c>
      <c r="M6" s="62">
        <v>0</v>
      </c>
      <c r="N6" s="62">
        <v>1</v>
      </c>
      <c r="O6" s="62">
        <v>0</v>
      </c>
      <c r="P6" s="62">
        <v>2</v>
      </c>
      <c r="Q6" s="62">
        <v>0</v>
      </c>
      <c r="R6" s="62">
        <v>2</v>
      </c>
      <c r="S6" s="62">
        <v>0</v>
      </c>
      <c r="T6" s="62">
        <v>0</v>
      </c>
      <c r="U6" s="62">
        <v>1</v>
      </c>
      <c r="V6" s="62">
        <v>0</v>
      </c>
      <c r="W6" s="62">
        <v>0</v>
      </c>
      <c r="X6" s="62">
        <v>2</v>
      </c>
      <c r="Y6" s="62">
        <v>0</v>
      </c>
      <c r="Z6" s="62">
        <v>1</v>
      </c>
      <c r="AA6" s="62">
        <v>2</v>
      </c>
      <c r="AB6" s="62">
        <v>2</v>
      </c>
      <c r="AC6" s="62">
        <v>0</v>
      </c>
      <c r="AD6" s="62">
        <v>1</v>
      </c>
      <c r="AE6" s="62">
        <v>0</v>
      </c>
      <c r="AF6" s="62">
        <v>1</v>
      </c>
      <c r="AG6" s="111">
        <f t="shared" si="0"/>
        <v>0</v>
      </c>
      <c r="AH6" s="111">
        <f t="shared" si="1"/>
        <v>1</v>
      </c>
      <c r="AI6" s="111">
        <f t="shared" si="2"/>
        <v>2</v>
      </c>
      <c r="AJ6" s="111">
        <f t="shared" si="3"/>
        <v>3</v>
      </c>
      <c r="AK6" s="111">
        <f t="shared" si="4"/>
        <v>10</v>
      </c>
    </row>
    <row r="7" spans="1:37" ht="19.350000000000001" customHeight="1" x14ac:dyDescent="0.5">
      <c r="A7" s="47" t="str">
        <f>นักเรียนประเมิน!A7</f>
        <v>4</v>
      </c>
      <c r="B7" s="47">
        <f>นักเรียนประเมิน!B7</f>
        <v>0</v>
      </c>
      <c r="C7" s="47">
        <f>นักเรียนประเมิน!C7</f>
        <v>0</v>
      </c>
      <c r="D7" s="48" t="str">
        <f>นักเรียนประเมิน!D7</f>
        <v>เด็กชาย</v>
      </c>
      <c r="E7" s="49" t="str">
        <f>นักเรียนประเมิน!E7</f>
        <v>ปณิธาน</v>
      </c>
      <c r="F7" s="50" t="str">
        <f>นักเรียนประเมิน!F7</f>
        <v>ชูเชิด</v>
      </c>
      <c r="G7" s="109" t="str">
        <f>นักเรียนประเมิน!G7</f>
        <v>ชาย</v>
      </c>
      <c r="H7" s="62">
        <v>1</v>
      </c>
      <c r="I7" s="62">
        <v>0</v>
      </c>
      <c r="J7" s="62">
        <v>0</v>
      </c>
      <c r="K7" s="62">
        <v>0</v>
      </c>
      <c r="L7" s="62">
        <v>0</v>
      </c>
      <c r="M7" s="62">
        <v>0</v>
      </c>
      <c r="N7" s="62">
        <v>1</v>
      </c>
      <c r="O7" s="62">
        <v>0</v>
      </c>
      <c r="P7" s="62">
        <v>1</v>
      </c>
      <c r="Q7" s="62">
        <v>0</v>
      </c>
      <c r="R7" s="62">
        <v>2</v>
      </c>
      <c r="S7" s="62">
        <v>1</v>
      </c>
      <c r="T7" s="62">
        <v>0</v>
      </c>
      <c r="U7" s="62">
        <v>1</v>
      </c>
      <c r="V7" s="62">
        <v>0</v>
      </c>
      <c r="W7" s="62">
        <v>0</v>
      </c>
      <c r="X7" s="62">
        <v>1</v>
      </c>
      <c r="Y7" s="62">
        <v>0</v>
      </c>
      <c r="Z7" s="62">
        <v>1</v>
      </c>
      <c r="AA7" s="62">
        <v>1</v>
      </c>
      <c r="AB7" s="62">
        <v>1</v>
      </c>
      <c r="AC7" s="62">
        <v>0</v>
      </c>
      <c r="AD7" s="62">
        <v>0</v>
      </c>
      <c r="AE7" s="62">
        <v>0</v>
      </c>
      <c r="AF7" s="62">
        <v>1</v>
      </c>
      <c r="AG7" s="111">
        <f t="shared" si="0"/>
        <v>0</v>
      </c>
      <c r="AH7" s="111">
        <f t="shared" si="1"/>
        <v>2</v>
      </c>
      <c r="AI7" s="111">
        <f t="shared" si="2"/>
        <v>2</v>
      </c>
      <c r="AJ7" s="111">
        <f t="shared" si="3"/>
        <v>2</v>
      </c>
      <c r="AK7" s="111">
        <f t="shared" si="4"/>
        <v>4</v>
      </c>
    </row>
    <row r="8" spans="1:37" ht="19.350000000000001" customHeight="1" x14ac:dyDescent="0.5">
      <c r="A8" s="47" t="str">
        <f>นักเรียนประเมิน!A8</f>
        <v>5</v>
      </c>
      <c r="B8" s="47">
        <f>นักเรียนประเมิน!B8</f>
        <v>0</v>
      </c>
      <c r="C8" s="47">
        <f>นักเรียนประเมิน!C8</f>
        <v>0</v>
      </c>
      <c r="D8" s="48" t="str">
        <f>นักเรียนประเมิน!D8</f>
        <v>เด็กชาย</v>
      </c>
      <c r="E8" s="49" t="str">
        <f>นักเรียนประเมิน!E8</f>
        <v>ธนพล</v>
      </c>
      <c r="F8" s="50" t="str">
        <f>นักเรียนประเมิน!F8</f>
        <v>เอียดกลาย</v>
      </c>
      <c r="G8" s="109" t="str">
        <f>นักเรียนประเมิน!G8</f>
        <v>ชาย</v>
      </c>
      <c r="H8" s="62">
        <v>2</v>
      </c>
      <c r="I8" s="62">
        <v>1</v>
      </c>
      <c r="J8" s="62">
        <v>1</v>
      </c>
      <c r="K8" s="62">
        <v>2</v>
      </c>
      <c r="L8" s="62">
        <v>1</v>
      </c>
      <c r="M8" s="62">
        <v>0</v>
      </c>
      <c r="N8" s="62">
        <v>1</v>
      </c>
      <c r="O8" s="62">
        <v>0</v>
      </c>
      <c r="P8" s="62">
        <v>2</v>
      </c>
      <c r="Q8" s="62">
        <v>1</v>
      </c>
      <c r="R8" s="62">
        <v>0</v>
      </c>
      <c r="S8" s="62">
        <v>1</v>
      </c>
      <c r="T8" s="62">
        <v>0</v>
      </c>
      <c r="U8" s="62">
        <v>2</v>
      </c>
      <c r="V8" s="62">
        <v>0</v>
      </c>
      <c r="W8" s="62">
        <v>1</v>
      </c>
      <c r="X8" s="62">
        <v>2</v>
      </c>
      <c r="Y8" s="62">
        <v>1</v>
      </c>
      <c r="Z8" s="62">
        <v>1</v>
      </c>
      <c r="AA8" s="62">
        <v>2</v>
      </c>
      <c r="AB8" s="62">
        <v>1</v>
      </c>
      <c r="AC8" s="62">
        <v>0</v>
      </c>
      <c r="AD8" s="62">
        <v>2</v>
      </c>
      <c r="AE8" s="62">
        <v>2</v>
      </c>
      <c r="AF8" s="62"/>
      <c r="AG8" s="111">
        <f t="shared" si="0"/>
        <v>4</v>
      </c>
      <c r="AH8" s="111">
        <f t="shared" si="1"/>
        <v>4</v>
      </c>
      <c r="AI8" s="111" t="str">
        <f t="shared" si="2"/>
        <v/>
      </c>
      <c r="AJ8" s="111">
        <f t="shared" si="3"/>
        <v>5</v>
      </c>
      <c r="AK8" s="111">
        <f t="shared" si="4"/>
        <v>10</v>
      </c>
    </row>
    <row r="9" spans="1:37" ht="19.350000000000001" customHeight="1" x14ac:dyDescent="0.5">
      <c r="A9" s="47" t="str">
        <f>นักเรียนประเมิน!A9</f>
        <v>6</v>
      </c>
      <c r="B9" s="47">
        <f>นักเรียนประเมิน!B9</f>
        <v>0</v>
      </c>
      <c r="C9" s="47">
        <f>นักเรียนประเมิน!C9</f>
        <v>0</v>
      </c>
      <c r="D9" s="48">
        <f>นักเรียนประเมิน!D9</f>
        <v>0</v>
      </c>
      <c r="E9" s="49">
        <f>นักเรียนประเมิน!E9</f>
        <v>0</v>
      </c>
      <c r="F9" s="50">
        <f>นักเรียนประเมิน!F9</f>
        <v>0</v>
      </c>
      <c r="G9" s="109" t="str">
        <f>นักเรียนประเมิน!G9</f>
        <v>หญิง</v>
      </c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111" t="str">
        <f t="shared" si="0"/>
        <v/>
      </c>
      <c r="AH9" s="111" t="str">
        <f t="shared" si="1"/>
        <v/>
      </c>
      <c r="AI9" s="111" t="str">
        <f t="shared" si="2"/>
        <v/>
      </c>
      <c r="AJ9" s="111" t="str">
        <f t="shared" si="3"/>
        <v/>
      </c>
      <c r="AK9" s="111" t="str">
        <f t="shared" si="4"/>
        <v/>
      </c>
    </row>
    <row r="10" spans="1:37" ht="19.350000000000001" customHeight="1" x14ac:dyDescent="0.5">
      <c r="A10" s="47" t="str">
        <f>นักเรียนประเมิน!A10</f>
        <v>7</v>
      </c>
      <c r="B10" s="47">
        <f>นักเรียนประเมิน!B10</f>
        <v>0</v>
      </c>
      <c r="C10" s="47">
        <f>นักเรียนประเมิน!C10</f>
        <v>0</v>
      </c>
      <c r="D10" s="48" t="str">
        <f>นักเรียนประเมิน!D10</f>
        <v>เด็กหญิง</v>
      </c>
      <c r="E10" s="49" t="str">
        <f>นักเรียนประเมิน!E10</f>
        <v>วรรณวนัช</v>
      </c>
      <c r="F10" s="50" t="str">
        <f>นักเรียนประเมิน!F10</f>
        <v>เทพศรี</v>
      </c>
      <c r="G10" s="109" t="str">
        <f>นักเรียนประเมิน!G10</f>
        <v>หญิง</v>
      </c>
      <c r="H10" s="62">
        <v>2</v>
      </c>
      <c r="I10" s="62">
        <v>0</v>
      </c>
      <c r="J10" s="62">
        <v>0</v>
      </c>
      <c r="K10" s="62">
        <v>2</v>
      </c>
      <c r="L10" s="62">
        <v>0</v>
      </c>
      <c r="M10" s="62">
        <v>0</v>
      </c>
      <c r="N10" s="62">
        <v>2</v>
      </c>
      <c r="O10" s="62">
        <v>0</v>
      </c>
      <c r="P10" s="62">
        <v>2</v>
      </c>
      <c r="Q10" s="62">
        <v>0</v>
      </c>
      <c r="R10" s="62">
        <v>0</v>
      </c>
      <c r="S10" s="62">
        <v>0</v>
      </c>
      <c r="T10" s="62">
        <v>0</v>
      </c>
      <c r="U10" s="62">
        <v>2</v>
      </c>
      <c r="V10" s="62">
        <v>0</v>
      </c>
      <c r="W10" s="62">
        <v>0</v>
      </c>
      <c r="X10" s="62">
        <v>2</v>
      </c>
      <c r="Y10" s="62">
        <v>0</v>
      </c>
      <c r="Z10" s="62">
        <v>0</v>
      </c>
      <c r="AA10" s="62">
        <v>2</v>
      </c>
      <c r="AB10" s="62">
        <v>2</v>
      </c>
      <c r="AC10" s="62">
        <v>0</v>
      </c>
      <c r="AD10" s="62">
        <v>0</v>
      </c>
      <c r="AE10" s="62">
        <v>0</v>
      </c>
      <c r="AF10" s="62">
        <v>2</v>
      </c>
      <c r="AG10" s="111">
        <f t="shared" si="0"/>
        <v>0</v>
      </c>
      <c r="AH10" s="111">
        <f t="shared" si="1"/>
        <v>0</v>
      </c>
      <c r="AI10" s="111">
        <f t="shared" si="2"/>
        <v>0</v>
      </c>
      <c r="AJ10" s="111">
        <f t="shared" si="3"/>
        <v>2</v>
      </c>
      <c r="AK10" s="111">
        <f t="shared" si="4"/>
        <v>10</v>
      </c>
    </row>
    <row r="11" spans="1:37" ht="19.350000000000001" customHeight="1" x14ac:dyDescent="0.5">
      <c r="A11" s="47" t="str">
        <f>นักเรียนประเมิน!A11</f>
        <v>8</v>
      </c>
      <c r="B11" s="47">
        <f>นักเรียนประเมิน!B11</f>
        <v>0</v>
      </c>
      <c r="C11" s="47">
        <f>นักเรียนประเมิน!C11</f>
        <v>0</v>
      </c>
      <c r="D11" s="48" t="str">
        <f>นักเรียนประเมิน!D11</f>
        <v>เด็กหญิง</v>
      </c>
      <c r="E11" s="49" t="str">
        <f>นักเรียนประเมิน!E11</f>
        <v>ศิรินภา</v>
      </c>
      <c r="F11" s="50" t="str">
        <f>นักเรียนประเมิน!F11</f>
        <v>ไชยบุตร</v>
      </c>
      <c r="G11" s="109" t="str">
        <f>นักเรียนประเมิน!G11</f>
        <v>หญิง</v>
      </c>
      <c r="H11" s="62">
        <v>2</v>
      </c>
      <c r="I11" s="62">
        <v>1</v>
      </c>
      <c r="J11" s="62">
        <v>0</v>
      </c>
      <c r="K11" s="62">
        <v>2</v>
      </c>
      <c r="L11" s="62">
        <v>1</v>
      </c>
      <c r="M11" s="62">
        <v>0</v>
      </c>
      <c r="N11" s="62">
        <v>1</v>
      </c>
      <c r="O11" s="62">
        <v>0</v>
      </c>
      <c r="P11" s="62">
        <v>1</v>
      </c>
      <c r="Q11" s="62">
        <v>0</v>
      </c>
      <c r="R11" s="62">
        <v>0</v>
      </c>
      <c r="S11" s="62">
        <v>0</v>
      </c>
      <c r="T11" s="62">
        <v>0</v>
      </c>
      <c r="U11" s="62">
        <v>1</v>
      </c>
      <c r="V11" s="62">
        <v>0</v>
      </c>
      <c r="W11" s="62">
        <v>0</v>
      </c>
      <c r="X11" s="62">
        <v>2</v>
      </c>
      <c r="Y11" s="62">
        <v>0</v>
      </c>
      <c r="Z11" s="62">
        <v>1</v>
      </c>
      <c r="AA11" s="62">
        <v>1</v>
      </c>
      <c r="AB11" s="62">
        <v>1</v>
      </c>
      <c r="AC11" s="62">
        <v>0</v>
      </c>
      <c r="AD11" s="62">
        <v>1</v>
      </c>
      <c r="AE11" s="62">
        <v>1</v>
      </c>
      <c r="AF11" s="62">
        <v>1</v>
      </c>
      <c r="AG11" s="111">
        <f t="shared" si="0"/>
        <v>1</v>
      </c>
      <c r="AH11" s="111">
        <f t="shared" si="1"/>
        <v>2</v>
      </c>
      <c r="AI11" s="111">
        <f t="shared" si="2"/>
        <v>3</v>
      </c>
      <c r="AJ11" s="111">
        <f t="shared" si="3"/>
        <v>5</v>
      </c>
      <c r="AK11" s="111">
        <f t="shared" si="4"/>
        <v>8</v>
      </c>
    </row>
    <row r="12" spans="1:37" ht="19.350000000000001" customHeight="1" x14ac:dyDescent="0.5">
      <c r="A12" s="47" t="str">
        <f>นักเรียนประเมิน!A12</f>
        <v>9</v>
      </c>
      <c r="B12" s="47">
        <f>นักเรียนประเมิน!B12</f>
        <v>0</v>
      </c>
      <c r="C12" s="47">
        <f>นักเรียนประเมิน!C12</f>
        <v>0</v>
      </c>
      <c r="D12" s="48" t="str">
        <f>นักเรียนประเมิน!D12</f>
        <v>เด็กหญิง</v>
      </c>
      <c r="E12" s="49" t="str">
        <f>นักเรียนประเมิน!E12</f>
        <v>วรรณิศา</v>
      </c>
      <c r="F12" s="50" t="str">
        <f>นักเรียนประเมิน!F12</f>
        <v>บัวแดง</v>
      </c>
      <c r="G12" s="109" t="str">
        <f>นักเรียนประเมิน!G12</f>
        <v>หญิง</v>
      </c>
      <c r="H12" s="62">
        <v>2</v>
      </c>
      <c r="I12" s="62">
        <v>1</v>
      </c>
      <c r="J12" s="62">
        <v>0</v>
      </c>
      <c r="K12" s="62">
        <v>2</v>
      </c>
      <c r="L12" s="62">
        <v>1</v>
      </c>
      <c r="M12" s="62">
        <v>1</v>
      </c>
      <c r="N12" s="62">
        <v>2</v>
      </c>
      <c r="O12" s="62">
        <v>2</v>
      </c>
      <c r="P12" s="62">
        <v>2</v>
      </c>
      <c r="Q12" s="62">
        <v>0</v>
      </c>
      <c r="R12" s="62">
        <v>2</v>
      </c>
      <c r="S12" s="62">
        <v>0</v>
      </c>
      <c r="T12" s="62">
        <v>1</v>
      </c>
      <c r="U12" s="62">
        <v>0</v>
      </c>
      <c r="V12" s="62">
        <v>1</v>
      </c>
      <c r="W12" s="62">
        <v>0</v>
      </c>
      <c r="X12" s="62">
        <v>2</v>
      </c>
      <c r="Y12" s="62">
        <v>0</v>
      </c>
      <c r="Z12" s="62">
        <v>2</v>
      </c>
      <c r="AA12" s="62">
        <v>2</v>
      </c>
      <c r="AB12" s="62">
        <v>2</v>
      </c>
      <c r="AC12" s="62">
        <v>0</v>
      </c>
      <c r="AD12" s="62">
        <v>2</v>
      </c>
      <c r="AE12" s="62">
        <v>1</v>
      </c>
      <c r="AF12" s="62">
        <v>2</v>
      </c>
      <c r="AG12" s="111">
        <f t="shared" si="0"/>
        <v>4</v>
      </c>
      <c r="AH12" s="111">
        <f t="shared" si="1"/>
        <v>1</v>
      </c>
      <c r="AI12" s="111">
        <f t="shared" si="2"/>
        <v>2</v>
      </c>
      <c r="AJ12" s="111">
        <f t="shared" si="3"/>
        <v>7</v>
      </c>
      <c r="AK12" s="111">
        <f t="shared" si="4"/>
        <v>10</v>
      </c>
    </row>
    <row r="13" spans="1:37" ht="19.350000000000001" customHeight="1" x14ac:dyDescent="0.5">
      <c r="A13" s="47" t="str">
        <f>นักเรียนประเมิน!A13</f>
        <v>10</v>
      </c>
      <c r="B13" s="47">
        <f>นักเรียนประเมิน!B13</f>
        <v>0</v>
      </c>
      <c r="C13" s="47">
        <f>นักเรียนประเมิน!C13</f>
        <v>0</v>
      </c>
      <c r="D13" s="48" t="str">
        <f>นักเรียนประเมิน!D13</f>
        <v>เด็กหญิง</v>
      </c>
      <c r="E13" s="49" t="str">
        <f>นักเรียนประเมิน!E13</f>
        <v>เพชรพัยฬิล</v>
      </c>
      <c r="F13" s="50" t="str">
        <f>นักเรียนประเมิน!F13</f>
        <v>สังข์คง</v>
      </c>
      <c r="G13" s="109" t="str">
        <f>นักเรียนประเมิน!G13</f>
        <v>หญิง</v>
      </c>
      <c r="H13" s="62">
        <v>1</v>
      </c>
      <c r="I13" s="62">
        <v>1</v>
      </c>
      <c r="J13" s="62">
        <v>0</v>
      </c>
      <c r="K13" s="62">
        <v>2</v>
      </c>
      <c r="L13" s="62">
        <v>1</v>
      </c>
      <c r="M13" s="62">
        <v>0</v>
      </c>
      <c r="N13" s="62">
        <v>1</v>
      </c>
      <c r="O13" s="62">
        <v>0</v>
      </c>
      <c r="P13" s="62">
        <v>2</v>
      </c>
      <c r="Q13" s="62">
        <v>0</v>
      </c>
      <c r="R13" s="62">
        <v>2</v>
      </c>
      <c r="S13" s="62">
        <v>0</v>
      </c>
      <c r="T13" s="62">
        <v>0</v>
      </c>
      <c r="U13" s="62">
        <v>1</v>
      </c>
      <c r="V13" s="62">
        <v>0</v>
      </c>
      <c r="W13" s="62">
        <v>1</v>
      </c>
      <c r="X13" s="62">
        <v>1</v>
      </c>
      <c r="Y13" s="62">
        <v>0</v>
      </c>
      <c r="Z13" s="62">
        <v>0</v>
      </c>
      <c r="AA13" s="62">
        <v>1</v>
      </c>
      <c r="AB13" s="62">
        <v>1</v>
      </c>
      <c r="AC13" s="62">
        <v>0</v>
      </c>
      <c r="AD13" s="62">
        <v>0</v>
      </c>
      <c r="AE13" s="62">
        <v>0</v>
      </c>
      <c r="AF13" s="62">
        <v>1</v>
      </c>
      <c r="AG13" s="111">
        <f t="shared" si="0"/>
        <v>1</v>
      </c>
      <c r="AH13" s="111">
        <f t="shared" si="1"/>
        <v>2</v>
      </c>
      <c r="AI13" s="111">
        <f t="shared" si="2"/>
        <v>3</v>
      </c>
      <c r="AJ13" s="111">
        <f t="shared" si="3"/>
        <v>1</v>
      </c>
      <c r="AK13" s="111">
        <f t="shared" si="4"/>
        <v>7</v>
      </c>
    </row>
    <row r="14" spans="1:37" ht="19.350000000000001" customHeight="1" x14ac:dyDescent="0.5">
      <c r="A14" s="47" t="str">
        <f>นักเรียนประเมิน!A14</f>
        <v>11</v>
      </c>
      <c r="B14" s="47">
        <f>นักเรียนประเมิน!B14</f>
        <v>0</v>
      </c>
      <c r="C14" s="47">
        <f>นักเรียนประเมิน!C14</f>
        <v>0</v>
      </c>
      <c r="D14" s="48" t="str">
        <f>นักเรียนประเมิน!D14</f>
        <v>เด็กหญิง</v>
      </c>
      <c r="E14" s="49" t="str">
        <f>นักเรียนประเมิน!E14</f>
        <v>อรณิชา</v>
      </c>
      <c r="F14" s="50" t="str">
        <f>นักเรียนประเมิน!F14</f>
        <v>มุสิกจินดา</v>
      </c>
      <c r="G14" s="109" t="str">
        <f>นักเรียนประเมิน!G14</f>
        <v>หญิง</v>
      </c>
      <c r="H14" s="62">
        <v>2</v>
      </c>
      <c r="I14" s="62">
        <v>0</v>
      </c>
      <c r="J14" s="62">
        <v>0</v>
      </c>
      <c r="K14" s="62">
        <v>2</v>
      </c>
      <c r="L14" s="62">
        <v>0</v>
      </c>
      <c r="M14" s="62">
        <v>0</v>
      </c>
      <c r="N14" s="62">
        <v>2</v>
      </c>
      <c r="O14" s="62">
        <v>0</v>
      </c>
      <c r="P14" s="62">
        <v>1</v>
      </c>
      <c r="Q14" s="62">
        <v>0</v>
      </c>
      <c r="R14" s="62">
        <v>2</v>
      </c>
      <c r="S14" s="62">
        <v>0</v>
      </c>
      <c r="T14" s="62">
        <v>0</v>
      </c>
      <c r="U14" s="62">
        <v>0</v>
      </c>
      <c r="V14" s="62">
        <v>0</v>
      </c>
      <c r="W14" s="62">
        <v>0</v>
      </c>
      <c r="X14" s="62">
        <v>2</v>
      </c>
      <c r="Y14" s="62">
        <v>0</v>
      </c>
      <c r="Z14" s="62">
        <v>1</v>
      </c>
      <c r="AA14" s="62">
        <v>1</v>
      </c>
      <c r="AB14" s="62">
        <v>2</v>
      </c>
      <c r="AC14" s="62">
        <v>0</v>
      </c>
      <c r="AD14" s="62">
        <v>1</v>
      </c>
      <c r="AE14" s="62">
        <v>0</v>
      </c>
      <c r="AF14" s="62">
        <v>2</v>
      </c>
      <c r="AG14" s="111">
        <f t="shared" si="0"/>
        <v>0</v>
      </c>
      <c r="AH14" s="111">
        <f t="shared" si="1"/>
        <v>0</v>
      </c>
      <c r="AI14" s="111">
        <f t="shared" si="2"/>
        <v>0</v>
      </c>
      <c r="AJ14" s="111">
        <f t="shared" si="3"/>
        <v>4</v>
      </c>
      <c r="AK14" s="111">
        <f t="shared" si="4"/>
        <v>8</v>
      </c>
    </row>
    <row r="15" spans="1:37" ht="19.350000000000001" customHeight="1" x14ac:dyDescent="0.5">
      <c r="A15" s="47" t="str">
        <f>นักเรียนประเมิน!A15</f>
        <v>12</v>
      </c>
      <c r="B15" s="47">
        <f>นักเรียนประเมิน!B15</f>
        <v>0</v>
      </c>
      <c r="C15" s="47">
        <f>นักเรียนประเมิน!C15</f>
        <v>0</v>
      </c>
      <c r="D15" s="48" t="str">
        <f>นักเรียนประเมิน!D15</f>
        <v>เด็กหญิง</v>
      </c>
      <c r="E15" s="49" t="str">
        <f>นักเรียนประเมิน!E15</f>
        <v>คณพร</v>
      </c>
      <c r="F15" s="50" t="str">
        <f>นักเรียนประเมิน!F15</f>
        <v>บุญตามช่วย</v>
      </c>
      <c r="G15" s="109" t="str">
        <f>นักเรียนประเมิน!G15</f>
        <v>หญิง</v>
      </c>
      <c r="H15" s="62">
        <v>2</v>
      </c>
      <c r="I15" s="62">
        <v>0</v>
      </c>
      <c r="J15" s="62">
        <v>1</v>
      </c>
      <c r="K15" s="62">
        <v>1</v>
      </c>
      <c r="L15" s="62">
        <v>0</v>
      </c>
      <c r="M15" s="62">
        <v>0</v>
      </c>
      <c r="N15" s="62">
        <v>2</v>
      </c>
      <c r="O15" s="62">
        <v>0</v>
      </c>
      <c r="P15" s="62">
        <v>2</v>
      </c>
      <c r="Q15" s="62">
        <v>0</v>
      </c>
      <c r="R15" s="62">
        <v>2</v>
      </c>
      <c r="S15" s="62">
        <v>0</v>
      </c>
      <c r="T15" s="62">
        <v>0</v>
      </c>
      <c r="U15" s="62">
        <v>2</v>
      </c>
      <c r="V15" s="62">
        <v>0</v>
      </c>
      <c r="W15" s="62">
        <v>0</v>
      </c>
      <c r="X15" s="62">
        <v>2</v>
      </c>
      <c r="Y15" s="62">
        <v>0</v>
      </c>
      <c r="Z15" s="62">
        <v>0</v>
      </c>
      <c r="AA15" s="62">
        <v>2</v>
      </c>
      <c r="AB15" s="62">
        <v>2</v>
      </c>
      <c r="AC15" s="62">
        <v>0</v>
      </c>
      <c r="AD15" s="62">
        <v>1</v>
      </c>
      <c r="AE15" s="62">
        <v>0</v>
      </c>
      <c r="AF15" s="62">
        <v>1</v>
      </c>
      <c r="AG15" s="111">
        <f t="shared" si="0"/>
        <v>1</v>
      </c>
      <c r="AH15" s="111">
        <f t="shared" si="1"/>
        <v>0</v>
      </c>
      <c r="AI15" s="111">
        <f t="shared" si="2"/>
        <v>1</v>
      </c>
      <c r="AJ15" s="111">
        <f t="shared" si="3"/>
        <v>1</v>
      </c>
      <c r="AK15" s="111">
        <f t="shared" si="4"/>
        <v>9</v>
      </c>
    </row>
    <row r="16" spans="1:37" ht="19.350000000000001" customHeight="1" x14ac:dyDescent="0.5">
      <c r="A16" s="47" t="str">
        <f>นักเรียนประเมิน!A16</f>
        <v>13</v>
      </c>
      <c r="B16" s="47">
        <f>นักเรียนประเมิน!B16</f>
        <v>0</v>
      </c>
      <c r="C16" s="47">
        <f>นักเรียนประเมิน!C16</f>
        <v>0</v>
      </c>
      <c r="D16" s="48" t="str">
        <f>นักเรียนประเมิน!D16</f>
        <v>เด็กหญิง</v>
      </c>
      <c r="E16" s="49" t="str">
        <f>นักเรียนประเมิน!E16</f>
        <v>ลักษมี</v>
      </c>
      <c r="F16" s="50" t="str">
        <f>นักเรียนประเมิน!F16</f>
        <v>มรีเพ็ชร</v>
      </c>
      <c r="G16" s="109" t="str">
        <f>นักเรียนประเมิน!G16</f>
        <v>หญิง</v>
      </c>
      <c r="H16" s="62">
        <v>1</v>
      </c>
      <c r="I16" s="62">
        <v>1</v>
      </c>
      <c r="J16" s="62">
        <v>1</v>
      </c>
      <c r="K16" s="62">
        <v>2</v>
      </c>
      <c r="L16" s="62">
        <v>0</v>
      </c>
      <c r="M16" s="62">
        <v>0</v>
      </c>
      <c r="N16" s="62">
        <v>1</v>
      </c>
      <c r="O16" s="62">
        <v>0</v>
      </c>
      <c r="P16" s="62">
        <v>1</v>
      </c>
      <c r="Q16" s="62">
        <v>0</v>
      </c>
      <c r="R16" s="62">
        <v>2</v>
      </c>
      <c r="S16" s="62">
        <v>0</v>
      </c>
      <c r="T16" s="62">
        <v>1</v>
      </c>
      <c r="U16" s="62">
        <v>1</v>
      </c>
      <c r="V16" s="62">
        <v>1</v>
      </c>
      <c r="W16" s="62">
        <v>1</v>
      </c>
      <c r="X16" s="62">
        <v>2</v>
      </c>
      <c r="Y16" s="62">
        <v>0</v>
      </c>
      <c r="Z16" s="62">
        <v>1</v>
      </c>
      <c r="AA16" s="62">
        <v>1</v>
      </c>
      <c r="AB16" s="62">
        <v>1</v>
      </c>
      <c r="AC16" s="62">
        <v>0</v>
      </c>
      <c r="AD16" s="62">
        <v>1</v>
      </c>
      <c r="AE16" s="62">
        <v>0</v>
      </c>
      <c r="AF16" s="62">
        <v>1</v>
      </c>
      <c r="AG16" s="111">
        <f t="shared" si="0"/>
        <v>3</v>
      </c>
      <c r="AH16" s="111">
        <f t="shared" si="1"/>
        <v>1</v>
      </c>
      <c r="AI16" s="111">
        <f t="shared" si="2"/>
        <v>4</v>
      </c>
      <c r="AJ16" s="111">
        <f t="shared" si="3"/>
        <v>3</v>
      </c>
      <c r="AK16" s="111">
        <f t="shared" si="4"/>
        <v>7</v>
      </c>
    </row>
    <row r="17" spans="1:37" ht="19.350000000000001" customHeight="1" x14ac:dyDescent="0.5">
      <c r="A17" s="47" t="str">
        <f>นักเรียนประเมิน!A17</f>
        <v>14</v>
      </c>
      <c r="B17" s="47">
        <f>นักเรียนประเมิน!B17</f>
        <v>0</v>
      </c>
      <c r="C17" s="47">
        <f>นักเรียนประเมิน!C17</f>
        <v>0</v>
      </c>
      <c r="D17" s="48" t="str">
        <f>นักเรียนประเมิน!D17</f>
        <v>เด็กหญิง</v>
      </c>
      <c r="E17" s="49" t="str">
        <f>นักเรียนประเมิน!E17</f>
        <v>ประภัสสร</v>
      </c>
      <c r="F17" s="50" t="str">
        <f>นักเรียนประเมิน!F17</f>
        <v>ปิ่นแก้ว</v>
      </c>
      <c r="G17" s="109" t="str">
        <f>นักเรียนประเมิน!G17</f>
        <v>หญิง</v>
      </c>
      <c r="H17" s="62">
        <v>1</v>
      </c>
      <c r="I17" s="62">
        <v>1</v>
      </c>
      <c r="J17" s="62">
        <v>0</v>
      </c>
      <c r="K17" s="62">
        <v>2</v>
      </c>
      <c r="L17" s="62">
        <v>1</v>
      </c>
      <c r="M17" s="62">
        <v>0</v>
      </c>
      <c r="N17" s="62">
        <v>2</v>
      </c>
      <c r="O17" s="62">
        <v>1</v>
      </c>
      <c r="P17" s="62">
        <v>2</v>
      </c>
      <c r="Q17" s="62">
        <v>0</v>
      </c>
      <c r="R17" s="62">
        <v>2</v>
      </c>
      <c r="S17" s="62">
        <v>0</v>
      </c>
      <c r="T17" s="62">
        <v>0</v>
      </c>
      <c r="U17" s="62">
        <v>1</v>
      </c>
      <c r="V17" s="62">
        <v>0</v>
      </c>
      <c r="W17" s="62">
        <v>1</v>
      </c>
      <c r="X17" s="62">
        <v>2</v>
      </c>
      <c r="Y17" s="62">
        <v>0</v>
      </c>
      <c r="Z17" s="62">
        <v>0</v>
      </c>
      <c r="AA17" s="62">
        <v>2</v>
      </c>
      <c r="AB17" s="62">
        <v>1</v>
      </c>
      <c r="AC17" s="62">
        <v>0</v>
      </c>
      <c r="AD17" s="62">
        <v>1</v>
      </c>
      <c r="AE17" s="62">
        <v>0</v>
      </c>
      <c r="AF17" s="62">
        <v>2</v>
      </c>
      <c r="AG17" s="111">
        <f t="shared" si="0"/>
        <v>2</v>
      </c>
      <c r="AH17" s="111">
        <f t="shared" si="1"/>
        <v>1</v>
      </c>
      <c r="AI17" s="111">
        <f t="shared" si="2"/>
        <v>2</v>
      </c>
      <c r="AJ17" s="111">
        <f t="shared" si="3"/>
        <v>2</v>
      </c>
      <c r="AK17" s="111">
        <f t="shared" si="4"/>
        <v>9</v>
      </c>
    </row>
    <row r="18" spans="1:37" ht="19.350000000000001" customHeight="1" x14ac:dyDescent="0.5">
      <c r="A18" s="47" t="str">
        <f>นักเรียนประเมิน!A18</f>
        <v>15</v>
      </c>
      <c r="B18" s="47">
        <f>นักเรียนประเมิน!B18</f>
        <v>0</v>
      </c>
      <c r="C18" s="47">
        <f>นักเรียนประเมิน!C18</f>
        <v>0</v>
      </c>
      <c r="D18" s="48" t="str">
        <f>นักเรียนประเมิน!D18</f>
        <v>เด็กชาย</v>
      </c>
      <c r="E18" s="49" t="str">
        <f>นักเรียนประเมิน!E18</f>
        <v>นิกร</v>
      </c>
      <c r="F18" s="50" t="str">
        <f>นักเรียนประเมิน!F18</f>
        <v>สมนึก</v>
      </c>
      <c r="G18" s="109" t="str">
        <f>นักเรียนประเมิน!G18</f>
        <v>ชาย</v>
      </c>
      <c r="H18" s="62">
        <v>1</v>
      </c>
      <c r="I18" s="62">
        <v>2</v>
      </c>
      <c r="J18" s="62">
        <v>0</v>
      </c>
      <c r="K18" s="62">
        <v>2</v>
      </c>
      <c r="L18" s="62">
        <v>1</v>
      </c>
      <c r="M18" s="62">
        <v>0</v>
      </c>
      <c r="N18" s="62">
        <v>1</v>
      </c>
      <c r="O18" s="62">
        <v>2</v>
      </c>
      <c r="P18" s="62">
        <v>1</v>
      </c>
      <c r="Q18" s="62">
        <v>1</v>
      </c>
      <c r="R18" s="62">
        <v>1</v>
      </c>
      <c r="S18" s="62">
        <v>0</v>
      </c>
      <c r="T18" s="62">
        <v>0</v>
      </c>
      <c r="U18" s="62">
        <v>1</v>
      </c>
      <c r="V18" s="62">
        <v>2</v>
      </c>
      <c r="W18" s="62">
        <v>2</v>
      </c>
      <c r="X18" s="62">
        <v>1</v>
      </c>
      <c r="Y18" s="62">
        <v>0</v>
      </c>
      <c r="Z18" s="62">
        <v>1</v>
      </c>
      <c r="AA18" s="62">
        <v>1</v>
      </c>
      <c r="AB18" s="62">
        <v>1</v>
      </c>
      <c r="AC18" s="62">
        <v>0</v>
      </c>
      <c r="AD18" s="62">
        <v>1</v>
      </c>
      <c r="AE18" s="62">
        <v>0</v>
      </c>
      <c r="AF18" s="62">
        <v>0</v>
      </c>
      <c r="AG18" s="111">
        <f t="shared" si="0"/>
        <v>4</v>
      </c>
      <c r="AH18" s="111">
        <f t="shared" si="1"/>
        <v>2</v>
      </c>
      <c r="AI18" s="111">
        <f t="shared" si="2"/>
        <v>8</v>
      </c>
      <c r="AJ18" s="111">
        <f t="shared" si="3"/>
        <v>4</v>
      </c>
      <c r="AK18" s="111">
        <f t="shared" si="4"/>
        <v>6</v>
      </c>
    </row>
    <row r="19" spans="1:37" ht="19.350000000000001" customHeight="1" x14ac:dyDescent="0.5">
      <c r="A19" s="47" t="str">
        <f>นักเรียนประเมิน!A19</f>
        <v>16</v>
      </c>
      <c r="B19" s="47">
        <f>นักเรียนประเมิน!B19</f>
        <v>0</v>
      </c>
      <c r="C19" s="47">
        <f>นักเรียนประเมิน!C19</f>
        <v>0</v>
      </c>
      <c r="D19" s="48" t="str">
        <f>นักเรียนประเมิน!D19</f>
        <v>เด็กหญิง</v>
      </c>
      <c r="E19" s="49" t="str">
        <f>นักเรียนประเมิน!E19</f>
        <v>กัญญาวีร์</v>
      </c>
      <c r="F19" s="50" t="str">
        <f>นักเรียนประเมิน!F19</f>
        <v>หัตถธรรมนูญ</v>
      </c>
      <c r="G19" s="109" t="str">
        <f>นักเรียนประเมิน!G19</f>
        <v>หญิง</v>
      </c>
      <c r="H19" s="62">
        <v>2</v>
      </c>
      <c r="I19" s="62">
        <v>0</v>
      </c>
      <c r="J19" s="62">
        <v>2</v>
      </c>
      <c r="K19" s="62">
        <v>2</v>
      </c>
      <c r="L19" s="62">
        <v>0</v>
      </c>
      <c r="M19" s="62">
        <v>0</v>
      </c>
      <c r="N19" s="62">
        <v>2</v>
      </c>
      <c r="O19" s="62">
        <v>0</v>
      </c>
      <c r="P19" s="62">
        <v>2</v>
      </c>
      <c r="Q19" s="62">
        <v>0</v>
      </c>
      <c r="R19" s="62">
        <v>2</v>
      </c>
      <c r="S19" s="62">
        <v>0</v>
      </c>
      <c r="T19" s="62">
        <v>0</v>
      </c>
      <c r="U19" s="62">
        <v>2</v>
      </c>
      <c r="V19" s="62">
        <v>0</v>
      </c>
      <c r="W19" s="62">
        <v>2</v>
      </c>
      <c r="X19" s="62">
        <v>0</v>
      </c>
      <c r="Y19" s="62">
        <v>0</v>
      </c>
      <c r="Z19" s="62">
        <v>0</v>
      </c>
      <c r="AA19" s="62">
        <v>2</v>
      </c>
      <c r="AB19" s="62">
        <v>2</v>
      </c>
      <c r="AC19" s="62">
        <v>0</v>
      </c>
      <c r="AD19" s="62">
        <v>2</v>
      </c>
      <c r="AE19" s="62">
        <v>0</v>
      </c>
      <c r="AF19" s="62">
        <v>0</v>
      </c>
      <c r="AG19" s="111">
        <f t="shared" si="0"/>
        <v>4</v>
      </c>
      <c r="AH19" s="111">
        <f t="shared" si="1"/>
        <v>0</v>
      </c>
      <c r="AI19" s="111">
        <f t="shared" si="2"/>
        <v>2</v>
      </c>
      <c r="AJ19" s="111">
        <f t="shared" si="3"/>
        <v>2</v>
      </c>
      <c r="AK19" s="111">
        <f t="shared" si="4"/>
        <v>8</v>
      </c>
    </row>
    <row r="20" spans="1:37" ht="19.350000000000001" customHeight="1" x14ac:dyDescent="0.5">
      <c r="A20" s="47" t="str">
        <f>นักเรียนประเมิน!A20</f>
        <v>17</v>
      </c>
      <c r="B20" s="47">
        <f>นักเรียนประเมิน!B20</f>
        <v>0</v>
      </c>
      <c r="C20" s="47">
        <f>นักเรียนประเมิน!C20</f>
        <v>0</v>
      </c>
      <c r="D20" s="48" t="str">
        <f>นักเรียนประเมิน!D20</f>
        <v>เด็กชาย</v>
      </c>
      <c r="E20" s="49" t="str">
        <f>นักเรียนประเมิน!E20</f>
        <v>นัธทวัตน์</v>
      </c>
      <c r="F20" s="50" t="str">
        <f>นักเรียนประเมิน!F20</f>
        <v>พรหมรัตน์</v>
      </c>
      <c r="G20" s="109" t="str">
        <f>นักเรียนประเมิน!G20</f>
        <v>ชาย</v>
      </c>
      <c r="H20" s="62">
        <v>1</v>
      </c>
      <c r="I20" s="62">
        <v>1</v>
      </c>
      <c r="J20" s="62">
        <v>1</v>
      </c>
      <c r="K20" s="62">
        <v>1</v>
      </c>
      <c r="L20" s="62">
        <v>1</v>
      </c>
      <c r="M20" s="62">
        <v>1</v>
      </c>
      <c r="N20" s="62">
        <v>1</v>
      </c>
      <c r="O20" s="62">
        <v>1</v>
      </c>
      <c r="P20" s="62">
        <v>1</v>
      </c>
      <c r="Q20" s="62">
        <v>0</v>
      </c>
      <c r="R20" s="62">
        <v>1</v>
      </c>
      <c r="S20" s="62">
        <v>0</v>
      </c>
      <c r="T20" s="62">
        <v>0</v>
      </c>
      <c r="U20" s="62">
        <v>1</v>
      </c>
      <c r="V20" s="62">
        <v>0</v>
      </c>
      <c r="W20" s="62">
        <v>1</v>
      </c>
      <c r="X20" s="62">
        <v>1</v>
      </c>
      <c r="Y20" s="62">
        <v>0</v>
      </c>
      <c r="Z20" s="62">
        <v>1</v>
      </c>
      <c r="AA20" s="62">
        <v>1</v>
      </c>
      <c r="AB20" s="62">
        <v>1</v>
      </c>
      <c r="AC20" s="62">
        <v>0</v>
      </c>
      <c r="AD20" s="62">
        <v>1</v>
      </c>
      <c r="AE20" s="62">
        <v>1</v>
      </c>
      <c r="AF20" s="62">
        <v>1</v>
      </c>
      <c r="AG20" s="111">
        <f t="shared" si="0"/>
        <v>4</v>
      </c>
      <c r="AH20" s="111">
        <f t="shared" si="1"/>
        <v>2</v>
      </c>
      <c r="AI20" s="111">
        <f t="shared" si="2"/>
        <v>3</v>
      </c>
      <c r="AJ20" s="111">
        <f t="shared" si="3"/>
        <v>5</v>
      </c>
      <c r="AK20" s="111">
        <f t="shared" si="4"/>
        <v>5</v>
      </c>
    </row>
    <row r="21" spans="1:37" ht="19.350000000000001" customHeight="1" x14ac:dyDescent="0.5">
      <c r="A21" s="47" t="str">
        <f>นักเรียนประเมิน!A21</f>
        <v>18</v>
      </c>
      <c r="B21" s="47">
        <f>นักเรียนประเมิน!B21</f>
        <v>0</v>
      </c>
      <c r="C21" s="47">
        <f>นักเรียนประเมิน!C21</f>
        <v>0</v>
      </c>
      <c r="D21" s="48" t="str">
        <f>นักเรียนประเมิน!D21</f>
        <v>เด็กชาย</v>
      </c>
      <c r="E21" s="49" t="str">
        <f>นักเรียนประเมิน!E21</f>
        <v>นฤบดินทร์</v>
      </c>
      <c r="F21" s="50" t="str">
        <f>นักเรียนประเมิน!F21</f>
        <v>จันเขียว</v>
      </c>
      <c r="G21" s="109" t="str">
        <f>นักเรียนประเมิน!G21</f>
        <v>ชาย</v>
      </c>
      <c r="H21" s="62">
        <v>2</v>
      </c>
      <c r="I21" s="62">
        <v>0</v>
      </c>
      <c r="J21" s="62">
        <v>0</v>
      </c>
      <c r="K21" s="62">
        <v>2</v>
      </c>
      <c r="L21" s="62">
        <v>0</v>
      </c>
      <c r="M21" s="62">
        <v>2</v>
      </c>
      <c r="N21" s="62">
        <v>2</v>
      </c>
      <c r="O21" s="62">
        <v>1</v>
      </c>
      <c r="P21" s="62">
        <v>2</v>
      </c>
      <c r="Q21" s="62">
        <v>0</v>
      </c>
      <c r="R21" s="62">
        <v>2</v>
      </c>
      <c r="S21" s="62">
        <v>0</v>
      </c>
      <c r="T21" s="62">
        <v>2</v>
      </c>
      <c r="U21" s="62">
        <v>2</v>
      </c>
      <c r="V21" s="62">
        <v>1</v>
      </c>
      <c r="W21" s="62">
        <v>1</v>
      </c>
      <c r="X21" s="62">
        <v>2</v>
      </c>
      <c r="Y21" s="62">
        <v>2</v>
      </c>
      <c r="Z21" s="62">
        <v>0</v>
      </c>
      <c r="AA21" s="62">
        <v>2</v>
      </c>
      <c r="AB21" s="62">
        <v>2</v>
      </c>
      <c r="AC21" s="62">
        <v>0</v>
      </c>
      <c r="AD21" s="62">
        <v>1</v>
      </c>
      <c r="AE21" s="62">
        <v>0</v>
      </c>
      <c r="AF21" s="62">
        <v>2</v>
      </c>
      <c r="AG21" s="111">
        <f t="shared" si="0"/>
        <v>4</v>
      </c>
      <c r="AH21" s="111">
        <f t="shared" si="1"/>
        <v>2</v>
      </c>
      <c r="AI21" s="111">
        <f t="shared" si="2"/>
        <v>1</v>
      </c>
      <c r="AJ21" s="111">
        <f t="shared" si="3"/>
        <v>3</v>
      </c>
      <c r="AK21" s="111">
        <f t="shared" si="4"/>
        <v>10</v>
      </c>
    </row>
    <row r="22" spans="1:37" ht="19.350000000000001" customHeight="1" x14ac:dyDescent="0.5">
      <c r="A22" s="47" t="str">
        <f>นักเรียนประเมิน!A22</f>
        <v>19</v>
      </c>
      <c r="B22" s="47">
        <f>นักเรียนประเมิน!B22</f>
        <v>0</v>
      </c>
      <c r="C22" s="47">
        <f>นักเรียนประเมิน!C22</f>
        <v>0</v>
      </c>
      <c r="D22" s="48">
        <f>นักเรียนประเมิน!D22</f>
        <v>0</v>
      </c>
      <c r="E22" s="49">
        <f>นักเรียนประเมิน!E22</f>
        <v>0</v>
      </c>
      <c r="F22" s="50">
        <f>นักเรียนประเมิน!F22</f>
        <v>0</v>
      </c>
      <c r="G22" s="109" t="str">
        <f>นักเรียนประเมิน!G22</f>
        <v>หญิง</v>
      </c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111" t="str">
        <f t="shared" si="0"/>
        <v/>
      </c>
      <c r="AH22" s="111" t="str">
        <f t="shared" si="1"/>
        <v/>
      </c>
      <c r="AI22" s="111" t="str">
        <f t="shared" si="2"/>
        <v/>
      </c>
      <c r="AJ22" s="111" t="str">
        <f t="shared" si="3"/>
        <v/>
      </c>
      <c r="AK22" s="111" t="str">
        <f t="shared" si="4"/>
        <v/>
      </c>
    </row>
    <row r="23" spans="1:37" ht="19.350000000000001" customHeight="1" x14ac:dyDescent="0.5">
      <c r="A23" s="47" t="str">
        <f>นักเรียนประเมิน!A23</f>
        <v>20</v>
      </c>
      <c r="B23" s="47">
        <f>นักเรียนประเมิน!B23</f>
        <v>0</v>
      </c>
      <c r="C23" s="47">
        <f>นักเรียนประเมิน!C23</f>
        <v>0</v>
      </c>
      <c r="D23" s="48">
        <f>นักเรียนประเมิน!D23</f>
        <v>0</v>
      </c>
      <c r="E23" s="49">
        <f>นักเรียนประเมิน!E23</f>
        <v>0</v>
      </c>
      <c r="F23" s="50">
        <f>นักเรียนประเมิน!F23</f>
        <v>0</v>
      </c>
      <c r="G23" s="109" t="str">
        <f>นักเรียนประเมิน!G23</f>
        <v>หญิง</v>
      </c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111" t="str">
        <f t="shared" si="0"/>
        <v/>
      </c>
      <c r="AH23" s="111" t="str">
        <f t="shared" si="1"/>
        <v/>
      </c>
      <c r="AI23" s="111" t="str">
        <f t="shared" si="2"/>
        <v/>
      </c>
      <c r="AJ23" s="111" t="str">
        <f t="shared" si="3"/>
        <v/>
      </c>
      <c r="AK23" s="111" t="str">
        <f t="shared" si="4"/>
        <v/>
      </c>
    </row>
    <row r="24" spans="1:37" ht="19.350000000000001" customHeight="1" x14ac:dyDescent="0.5">
      <c r="A24" s="47" t="str">
        <f>นักเรียนประเมิน!A24</f>
        <v>21</v>
      </c>
      <c r="B24" s="47">
        <f>นักเรียนประเมิน!B24</f>
        <v>0</v>
      </c>
      <c r="C24" s="47">
        <f>นักเรียนประเมิน!C24</f>
        <v>0</v>
      </c>
      <c r="D24" s="48">
        <f>นักเรียนประเมิน!D24</f>
        <v>0</v>
      </c>
      <c r="E24" s="49">
        <f>นักเรียนประเมิน!E24</f>
        <v>0</v>
      </c>
      <c r="F24" s="50">
        <f>นักเรียนประเมิน!F24</f>
        <v>0</v>
      </c>
      <c r="G24" s="109" t="str">
        <f>นักเรียนประเมิน!G24</f>
        <v>หญิง</v>
      </c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111" t="str">
        <f t="shared" si="0"/>
        <v/>
      </c>
      <c r="AH24" s="111" t="str">
        <f t="shared" si="1"/>
        <v/>
      </c>
      <c r="AI24" s="111" t="str">
        <f t="shared" si="2"/>
        <v/>
      </c>
      <c r="AJ24" s="111" t="str">
        <f t="shared" si="3"/>
        <v/>
      </c>
      <c r="AK24" s="111" t="str">
        <f t="shared" si="4"/>
        <v/>
      </c>
    </row>
    <row r="25" spans="1:37" ht="19.350000000000001" customHeight="1" x14ac:dyDescent="0.5">
      <c r="A25" s="47" t="str">
        <f>นักเรียนประเมิน!A25</f>
        <v>22</v>
      </c>
      <c r="B25" s="47">
        <f>นักเรียนประเมิน!B25</f>
        <v>0</v>
      </c>
      <c r="C25" s="47">
        <f>นักเรียนประเมิน!C25</f>
        <v>0</v>
      </c>
      <c r="D25" s="48">
        <f>นักเรียนประเมิน!D25</f>
        <v>0</v>
      </c>
      <c r="E25" s="49">
        <f>นักเรียนประเมิน!E25</f>
        <v>0</v>
      </c>
      <c r="F25" s="50">
        <f>นักเรียนประเมิน!F25</f>
        <v>0</v>
      </c>
      <c r="G25" s="109" t="str">
        <f>นักเรียนประเมิน!G25</f>
        <v>หญิง</v>
      </c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111" t="str">
        <f t="shared" si="0"/>
        <v/>
      </c>
      <c r="AH25" s="111" t="str">
        <f t="shared" si="1"/>
        <v/>
      </c>
      <c r="AI25" s="111" t="str">
        <f t="shared" si="2"/>
        <v/>
      </c>
      <c r="AJ25" s="111" t="str">
        <f t="shared" si="3"/>
        <v/>
      </c>
      <c r="AK25" s="111" t="str">
        <f t="shared" si="4"/>
        <v/>
      </c>
    </row>
    <row r="26" spans="1:37" ht="19.350000000000001" customHeight="1" x14ac:dyDescent="0.5">
      <c r="A26" s="47" t="str">
        <f>นักเรียนประเมิน!A26</f>
        <v>23</v>
      </c>
      <c r="B26" s="47">
        <f>นักเรียนประเมิน!B26</f>
        <v>0</v>
      </c>
      <c r="C26" s="47">
        <f>นักเรียนประเมิน!C26</f>
        <v>0</v>
      </c>
      <c r="D26" s="48">
        <f>นักเรียนประเมิน!D26</f>
        <v>0</v>
      </c>
      <c r="E26" s="49">
        <f>นักเรียนประเมิน!E26</f>
        <v>0</v>
      </c>
      <c r="F26" s="50">
        <f>นักเรียนประเมิน!F26</f>
        <v>0</v>
      </c>
      <c r="G26" s="109" t="str">
        <f>นักเรียนประเมิน!G26</f>
        <v>หญิง</v>
      </c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111" t="str">
        <f t="shared" si="0"/>
        <v/>
      </c>
      <c r="AH26" s="111" t="str">
        <f t="shared" si="1"/>
        <v/>
      </c>
      <c r="AI26" s="111" t="str">
        <f t="shared" si="2"/>
        <v/>
      </c>
      <c r="AJ26" s="111" t="str">
        <f t="shared" si="3"/>
        <v/>
      </c>
      <c r="AK26" s="111" t="str">
        <f t="shared" si="4"/>
        <v/>
      </c>
    </row>
    <row r="27" spans="1:37" ht="19.350000000000001" customHeight="1" x14ac:dyDescent="0.5">
      <c r="A27" s="47" t="str">
        <f>นักเรียนประเมิน!A27</f>
        <v>24</v>
      </c>
      <c r="B27" s="47">
        <f>นักเรียนประเมิน!B27</f>
        <v>0</v>
      </c>
      <c r="C27" s="47">
        <f>นักเรียนประเมิน!C27</f>
        <v>0</v>
      </c>
      <c r="D27" s="48">
        <f>นักเรียนประเมิน!D27</f>
        <v>0</v>
      </c>
      <c r="E27" s="49">
        <f>นักเรียนประเมิน!E27</f>
        <v>0</v>
      </c>
      <c r="F27" s="50">
        <f>นักเรียนประเมิน!F27</f>
        <v>0</v>
      </c>
      <c r="G27" s="109" t="str">
        <f>นักเรียนประเมิน!G27</f>
        <v>หญิง</v>
      </c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111" t="str">
        <f t="shared" si="0"/>
        <v/>
      </c>
      <c r="AH27" s="111" t="str">
        <f t="shared" si="1"/>
        <v/>
      </c>
      <c r="AI27" s="111" t="str">
        <f t="shared" si="2"/>
        <v/>
      </c>
      <c r="AJ27" s="111" t="str">
        <f t="shared" si="3"/>
        <v/>
      </c>
      <c r="AK27" s="111" t="str">
        <f t="shared" si="4"/>
        <v/>
      </c>
    </row>
    <row r="28" spans="1:37" ht="19.350000000000001" customHeight="1" x14ac:dyDescent="0.5">
      <c r="A28" s="47" t="str">
        <f>นักเรียนประเมิน!A28</f>
        <v>25</v>
      </c>
      <c r="B28" s="47">
        <f>นักเรียนประเมิน!B28</f>
        <v>0</v>
      </c>
      <c r="C28" s="47">
        <f>นักเรียนประเมิน!C28</f>
        <v>0</v>
      </c>
      <c r="D28" s="48">
        <f>นักเรียนประเมิน!D28</f>
        <v>0</v>
      </c>
      <c r="E28" s="49">
        <f>นักเรียนประเมิน!E28</f>
        <v>0</v>
      </c>
      <c r="F28" s="50">
        <f>นักเรียนประเมิน!F28</f>
        <v>0</v>
      </c>
      <c r="G28" s="109" t="str">
        <f>นักเรียนประเมิน!G28</f>
        <v>หญิง</v>
      </c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111" t="str">
        <f t="shared" si="0"/>
        <v/>
      </c>
      <c r="AH28" s="111" t="str">
        <f t="shared" si="1"/>
        <v/>
      </c>
      <c r="AI28" s="111" t="str">
        <f t="shared" si="2"/>
        <v/>
      </c>
      <c r="AJ28" s="111" t="str">
        <f t="shared" si="3"/>
        <v/>
      </c>
      <c r="AK28" s="111" t="str">
        <f t="shared" si="4"/>
        <v/>
      </c>
    </row>
    <row r="29" spans="1:37" ht="19.350000000000001" customHeight="1" x14ac:dyDescent="0.5">
      <c r="A29" s="47" t="str">
        <f>นักเรียนประเมิน!A29</f>
        <v>26</v>
      </c>
      <c r="B29" s="47">
        <f>นักเรียนประเมิน!B29</f>
        <v>0</v>
      </c>
      <c r="C29" s="47">
        <f>นักเรียนประเมิน!C29</f>
        <v>0</v>
      </c>
      <c r="D29" s="48">
        <f>นักเรียนประเมิน!D29</f>
        <v>0</v>
      </c>
      <c r="E29" s="49">
        <f>นักเรียนประเมิน!E29</f>
        <v>0</v>
      </c>
      <c r="F29" s="50">
        <f>นักเรียนประเมิน!F29</f>
        <v>0</v>
      </c>
      <c r="G29" s="109" t="str">
        <f>นักเรียนประเมิน!G29</f>
        <v>หญิง</v>
      </c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111" t="str">
        <f t="shared" si="0"/>
        <v/>
      </c>
      <c r="AH29" s="111" t="str">
        <f t="shared" si="1"/>
        <v/>
      </c>
      <c r="AI29" s="111" t="str">
        <f t="shared" si="2"/>
        <v/>
      </c>
      <c r="AJ29" s="111" t="str">
        <f t="shared" si="3"/>
        <v/>
      </c>
      <c r="AK29" s="111" t="str">
        <f t="shared" si="4"/>
        <v/>
      </c>
    </row>
    <row r="30" spans="1:37" ht="19.350000000000001" customHeight="1" x14ac:dyDescent="0.5">
      <c r="A30" s="47" t="str">
        <f>นักเรียนประเมิน!A30</f>
        <v>27</v>
      </c>
      <c r="B30" s="47">
        <f>นักเรียนประเมิน!B30</f>
        <v>0</v>
      </c>
      <c r="C30" s="47">
        <f>นักเรียนประเมิน!C30</f>
        <v>0</v>
      </c>
      <c r="D30" s="48">
        <f>นักเรียนประเมิน!D30</f>
        <v>0</v>
      </c>
      <c r="E30" s="49">
        <f>นักเรียนประเมิน!E30</f>
        <v>0</v>
      </c>
      <c r="F30" s="50">
        <f>นักเรียนประเมิน!F30</f>
        <v>0</v>
      </c>
      <c r="G30" s="109" t="str">
        <f>นักเรียนประเมิน!G30</f>
        <v>หญิง</v>
      </c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111" t="str">
        <f t="shared" si="0"/>
        <v/>
      </c>
      <c r="AH30" s="111" t="str">
        <f t="shared" si="1"/>
        <v/>
      </c>
      <c r="AI30" s="111" t="str">
        <f t="shared" si="2"/>
        <v/>
      </c>
      <c r="AJ30" s="111" t="str">
        <f t="shared" si="3"/>
        <v/>
      </c>
      <c r="AK30" s="111" t="str">
        <f t="shared" si="4"/>
        <v/>
      </c>
    </row>
    <row r="31" spans="1:37" ht="19.350000000000001" customHeight="1" x14ac:dyDescent="0.5">
      <c r="A31" s="47" t="str">
        <f>นักเรียนประเมิน!A31</f>
        <v>28</v>
      </c>
      <c r="B31" s="47">
        <f>นักเรียนประเมิน!B31</f>
        <v>0</v>
      </c>
      <c r="C31" s="47">
        <f>นักเรียนประเมิน!C31</f>
        <v>0</v>
      </c>
      <c r="D31" s="48">
        <f>นักเรียนประเมิน!D31</f>
        <v>0</v>
      </c>
      <c r="E31" s="49">
        <f>นักเรียนประเมิน!E31</f>
        <v>0</v>
      </c>
      <c r="F31" s="50">
        <f>นักเรียนประเมิน!F31</f>
        <v>0</v>
      </c>
      <c r="G31" s="109" t="str">
        <f>นักเรียนประเมิน!G31</f>
        <v>หญิง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111" t="str">
        <f t="shared" si="0"/>
        <v/>
      </c>
      <c r="AH31" s="111" t="str">
        <f t="shared" si="1"/>
        <v/>
      </c>
      <c r="AI31" s="111" t="str">
        <f t="shared" si="2"/>
        <v/>
      </c>
      <c r="AJ31" s="111" t="str">
        <f t="shared" si="3"/>
        <v/>
      </c>
      <c r="AK31" s="111" t="str">
        <f t="shared" si="4"/>
        <v/>
      </c>
    </row>
    <row r="32" spans="1:37" ht="19.350000000000001" customHeight="1" x14ac:dyDescent="0.5">
      <c r="A32" s="47" t="str">
        <f>นักเรียนประเมิน!A32</f>
        <v>29</v>
      </c>
      <c r="B32" s="47">
        <f>นักเรียนประเมิน!B32</f>
        <v>0</v>
      </c>
      <c r="C32" s="47">
        <f>นักเรียนประเมิน!C32</f>
        <v>0</v>
      </c>
      <c r="D32" s="48">
        <f>นักเรียนประเมิน!D32</f>
        <v>0</v>
      </c>
      <c r="E32" s="49">
        <f>นักเรียนประเมิน!E32</f>
        <v>0</v>
      </c>
      <c r="F32" s="50">
        <f>นักเรียนประเมิน!F32</f>
        <v>0</v>
      </c>
      <c r="G32" s="109" t="str">
        <f>นักเรียนประเมิน!G32</f>
        <v>หญิง</v>
      </c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111" t="str">
        <f t="shared" si="0"/>
        <v/>
      </c>
      <c r="AH32" s="111" t="str">
        <f t="shared" si="1"/>
        <v/>
      </c>
      <c r="AI32" s="111" t="str">
        <f t="shared" si="2"/>
        <v/>
      </c>
      <c r="AJ32" s="111" t="str">
        <f t="shared" si="3"/>
        <v/>
      </c>
      <c r="AK32" s="111" t="str">
        <f t="shared" si="4"/>
        <v/>
      </c>
    </row>
    <row r="33" spans="1:37" ht="19.350000000000001" customHeight="1" x14ac:dyDescent="0.5">
      <c r="A33" s="47" t="str">
        <f>นักเรียนประเมิน!A33</f>
        <v>30</v>
      </c>
      <c r="B33" s="47">
        <f>นักเรียนประเมิน!B33</f>
        <v>0</v>
      </c>
      <c r="C33" s="47">
        <f>นักเรียนประเมิน!C33</f>
        <v>0</v>
      </c>
      <c r="D33" s="48">
        <f>นักเรียนประเมิน!D33</f>
        <v>0</v>
      </c>
      <c r="E33" s="49">
        <f>นักเรียนประเมิน!E33</f>
        <v>0</v>
      </c>
      <c r="F33" s="50">
        <f>นักเรียนประเมิน!F33</f>
        <v>0</v>
      </c>
      <c r="G33" s="109" t="str">
        <f>นักเรียนประเมิน!G33</f>
        <v>หญิง</v>
      </c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111" t="str">
        <f t="shared" si="0"/>
        <v/>
      </c>
      <c r="AH33" s="111" t="str">
        <f t="shared" si="1"/>
        <v/>
      </c>
      <c r="AI33" s="111" t="str">
        <f t="shared" si="2"/>
        <v/>
      </c>
      <c r="AJ33" s="111" t="str">
        <f t="shared" si="3"/>
        <v/>
      </c>
      <c r="AK33" s="111" t="str">
        <f t="shared" si="4"/>
        <v/>
      </c>
    </row>
    <row r="34" spans="1:37" ht="19.350000000000001" customHeight="1" x14ac:dyDescent="0.5">
      <c r="A34" s="47" t="str">
        <f>นักเรียนประเมิน!A34</f>
        <v>31</v>
      </c>
      <c r="B34" s="47">
        <f>นักเรียนประเมิน!B34</f>
        <v>0</v>
      </c>
      <c r="C34" s="47">
        <f>นักเรียนประเมิน!C34</f>
        <v>0</v>
      </c>
      <c r="D34" s="48">
        <f>นักเรียนประเมิน!D34</f>
        <v>0</v>
      </c>
      <c r="E34" s="49">
        <f>นักเรียนประเมิน!E34</f>
        <v>0</v>
      </c>
      <c r="F34" s="50">
        <f>นักเรียนประเมิน!F34</f>
        <v>0</v>
      </c>
      <c r="G34" s="109" t="str">
        <f>นักเรียนประเมิน!G34</f>
        <v>หญิง</v>
      </c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111" t="str">
        <f t="shared" si="0"/>
        <v/>
      </c>
      <c r="AH34" s="111" t="str">
        <f t="shared" si="1"/>
        <v/>
      </c>
      <c r="AI34" s="111" t="str">
        <f t="shared" si="2"/>
        <v/>
      </c>
      <c r="AJ34" s="111" t="str">
        <f t="shared" si="3"/>
        <v/>
      </c>
      <c r="AK34" s="111" t="str">
        <f t="shared" si="4"/>
        <v/>
      </c>
    </row>
    <row r="35" spans="1:37" ht="19.350000000000001" customHeight="1" x14ac:dyDescent="0.5">
      <c r="A35" s="47" t="str">
        <f>นักเรียนประเมิน!A35</f>
        <v>32</v>
      </c>
      <c r="B35" s="47">
        <f>นักเรียนประเมิน!B35</f>
        <v>0</v>
      </c>
      <c r="C35" s="47">
        <f>นักเรียนประเมิน!C35</f>
        <v>0</v>
      </c>
      <c r="D35" s="48">
        <f>นักเรียนประเมิน!D35</f>
        <v>0</v>
      </c>
      <c r="E35" s="49">
        <f>นักเรียนประเมิน!E35</f>
        <v>0</v>
      </c>
      <c r="F35" s="50">
        <f>นักเรียนประเมิน!F35</f>
        <v>0</v>
      </c>
      <c r="G35" s="109" t="str">
        <f>นักเรียนประเมิน!G35</f>
        <v>หญิง</v>
      </c>
      <c r="H35" s="63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111" t="str">
        <f t="shared" si="0"/>
        <v/>
      </c>
      <c r="AH35" s="111" t="str">
        <f t="shared" si="1"/>
        <v/>
      </c>
      <c r="AI35" s="111" t="str">
        <f t="shared" si="2"/>
        <v/>
      </c>
      <c r="AJ35" s="111" t="str">
        <f t="shared" si="3"/>
        <v/>
      </c>
      <c r="AK35" s="111" t="str">
        <f t="shared" si="4"/>
        <v/>
      </c>
    </row>
    <row r="36" spans="1:37" ht="19.350000000000001" customHeight="1" x14ac:dyDescent="0.5">
      <c r="A36" s="47" t="str">
        <f>นักเรียนประเมิน!A36</f>
        <v>33</v>
      </c>
      <c r="B36" s="47">
        <f>นักเรียนประเมิน!B36</f>
        <v>0</v>
      </c>
      <c r="C36" s="47">
        <f>นักเรียนประเมิน!C36</f>
        <v>0</v>
      </c>
      <c r="D36" s="48">
        <f>นักเรียนประเมิน!D36</f>
        <v>0</v>
      </c>
      <c r="E36" s="49">
        <f>นักเรียนประเมิน!E36</f>
        <v>0</v>
      </c>
      <c r="F36" s="50">
        <f>นักเรียนประเมิน!F36</f>
        <v>0</v>
      </c>
      <c r="G36" s="109" t="str">
        <f>นักเรียนประเมิน!G36</f>
        <v>หญิง</v>
      </c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111" t="str">
        <f t="shared" si="0"/>
        <v/>
      </c>
      <c r="AH36" s="111" t="str">
        <f t="shared" si="1"/>
        <v/>
      </c>
      <c r="AI36" s="111" t="str">
        <f t="shared" si="2"/>
        <v/>
      </c>
      <c r="AJ36" s="111" t="str">
        <f t="shared" si="3"/>
        <v/>
      </c>
      <c r="AK36" s="111" t="str">
        <f t="shared" si="4"/>
        <v/>
      </c>
    </row>
    <row r="37" spans="1:37" ht="19.350000000000001" customHeight="1" x14ac:dyDescent="0.5">
      <c r="A37" s="47" t="str">
        <f>นักเรียนประเมิน!A37</f>
        <v>34</v>
      </c>
      <c r="B37" s="47">
        <f>นักเรียนประเมิน!B37</f>
        <v>0</v>
      </c>
      <c r="C37" s="47">
        <f>นักเรียนประเมิน!C37</f>
        <v>0</v>
      </c>
      <c r="D37" s="48">
        <f>นักเรียนประเมิน!D37</f>
        <v>0</v>
      </c>
      <c r="E37" s="49">
        <f>นักเรียนประเมิน!E37</f>
        <v>0</v>
      </c>
      <c r="F37" s="50">
        <f>นักเรียนประเมิน!F37</f>
        <v>0</v>
      </c>
      <c r="G37" s="109" t="str">
        <f>นักเรียนประเมิน!G37</f>
        <v>หญิง</v>
      </c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111" t="str">
        <f t="shared" si="0"/>
        <v/>
      </c>
      <c r="AH37" s="111" t="str">
        <f t="shared" si="1"/>
        <v/>
      </c>
      <c r="AI37" s="111" t="str">
        <f t="shared" si="2"/>
        <v/>
      </c>
      <c r="AJ37" s="111" t="str">
        <f t="shared" si="3"/>
        <v/>
      </c>
      <c r="AK37" s="111" t="str">
        <f t="shared" si="4"/>
        <v/>
      </c>
    </row>
    <row r="38" spans="1:37" ht="19.350000000000001" customHeight="1" x14ac:dyDescent="0.5">
      <c r="A38" s="47" t="str">
        <f>นักเรียนประเมิน!A38</f>
        <v>35</v>
      </c>
      <c r="B38" s="47">
        <f>นักเรียนประเมิน!B38</f>
        <v>0</v>
      </c>
      <c r="C38" s="47">
        <f>นักเรียนประเมิน!C38</f>
        <v>0</v>
      </c>
      <c r="D38" s="48">
        <f>นักเรียนประเมิน!D38</f>
        <v>0</v>
      </c>
      <c r="E38" s="49">
        <f>นักเรียนประเมิน!E38</f>
        <v>0</v>
      </c>
      <c r="F38" s="50">
        <f>นักเรียนประเมิน!F38</f>
        <v>0</v>
      </c>
      <c r="G38" s="109" t="str">
        <f>นักเรียนประเมิน!G38</f>
        <v>หญิง</v>
      </c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111" t="str">
        <f t="shared" si="0"/>
        <v/>
      </c>
      <c r="AH38" s="111" t="str">
        <f t="shared" si="1"/>
        <v/>
      </c>
      <c r="AI38" s="111" t="str">
        <f t="shared" si="2"/>
        <v/>
      </c>
      <c r="AJ38" s="111" t="str">
        <f t="shared" si="3"/>
        <v/>
      </c>
      <c r="AK38" s="111" t="str">
        <f t="shared" si="4"/>
        <v/>
      </c>
    </row>
    <row r="39" spans="1:37" ht="19.350000000000001" customHeight="1" x14ac:dyDescent="0.5">
      <c r="A39" s="47" t="str">
        <f>นักเรียนประเมิน!A39</f>
        <v>36</v>
      </c>
      <c r="B39" s="47">
        <f>นักเรียนประเมิน!B39</f>
        <v>0</v>
      </c>
      <c r="C39" s="47">
        <f>นักเรียนประเมิน!C39</f>
        <v>0</v>
      </c>
      <c r="D39" s="48">
        <f>นักเรียนประเมิน!D39</f>
        <v>0</v>
      </c>
      <c r="E39" s="49">
        <f>นักเรียนประเมิน!E39</f>
        <v>0</v>
      </c>
      <c r="F39" s="50">
        <f>นักเรียนประเมิน!F39</f>
        <v>0</v>
      </c>
      <c r="G39" s="109" t="str">
        <f>นักเรียนประเมิน!G39</f>
        <v>หญิง</v>
      </c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111" t="str">
        <f t="shared" si="0"/>
        <v/>
      </c>
      <c r="AH39" s="111" t="str">
        <f t="shared" si="1"/>
        <v/>
      </c>
      <c r="AI39" s="111" t="str">
        <f t="shared" si="2"/>
        <v/>
      </c>
      <c r="AJ39" s="111" t="str">
        <f t="shared" si="3"/>
        <v/>
      </c>
      <c r="AK39" s="111" t="str">
        <f t="shared" si="4"/>
        <v/>
      </c>
    </row>
    <row r="40" spans="1:37" ht="19.350000000000001" customHeight="1" x14ac:dyDescent="0.5">
      <c r="A40" s="47" t="str">
        <f>นักเรียนประเมิน!A40</f>
        <v>37</v>
      </c>
      <c r="B40" s="47">
        <f>นักเรียนประเมิน!B40</f>
        <v>0</v>
      </c>
      <c r="C40" s="47">
        <f>นักเรียนประเมิน!C40</f>
        <v>0</v>
      </c>
      <c r="D40" s="48">
        <f>นักเรียนประเมิน!D40</f>
        <v>0</v>
      </c>
      <c r="E40" s="49">
        <f>นักเรียนประเมิน!E40</f>
        <v>0</v>
      </c>
      <c r="F40" s="50">
        <f>นักเรียนประเมิน!F40</f>
        <v>0</v>
      </c>
      <c r="G40" s="109" t="str">
        <f>นักเรียนประเมิน!G40</f>
        <v>หญิง</v>
      </c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111" t="str">
        <f t="shared" ref="AG40:AG42" si="5">IF(J40="","",IF(O40="","",IF(T40="","",IF(W40="","",IF(AE40="","",(IF(J40=0,0,IF(J40=1,1,IF(J40=2,2)))+IF(O40=0,0,IF(O40=1,1,IF(O40=2,2)))+IF(T40=0,0,IF(T40=1,1,IF(T40=2,2)))+IF(W40=0,0,IF(W40=1,1,IF(W40=2,2)))+IF(AE40=0,0,IF(AE40=1,1,IF(AE40=2,2)))))))))</f>
        <v/>
      </c>
      <c r="AH40" s="111" t="str">
        <f t="shared" ref="AH40:AH42" si="6">IF(L40="","",IF(N40="","",IF(S40="","",IF(Y40="","",IF(AC40="","",(IF(L40=0,"0",IF(L40=1,"1",IF(L40=2,"2")))+IF(N40=0,"2",IF(N40=1,"1",IF(N40=2,"0")))+IF(S40=0,"0",IF(S40=1,"1",IF(S40=2,"2")))+IF(Y40=0,"0",IF(Y40=1,"1",IF(Y40=2,"2")))+IF(AC40=0,"0",IF(AC40=1,"1",IF(AC40=2,"2")))))))))</f>
        <v/>
      </c>
      <c r="AI40" s="111" t="str">
        <f t="shared" ref="AI40:AI42" si="7">IF(I40="","",IF(Q40="","",IF(V40="","",IF(AB40="","",IF(AF40="","",(IF(I40=0,"0",IF(I40=1,"1",IF(I40=2,"2")))+IF(Q40=0,"0",IF(Q40=1,"1",IF(Q40=2,"2")))+IF(V40=0,"0",IF(V40=1,"1",IF(V40=2,"2")))+IF(AB40=0,"2",IF(AB40=1,"1",IF(AB40=2,"0")))+IF(AF40=0,"2",IF(AF40=1,"1",IF(AF40=2,"0")))))))))</f>
        <v/>
      </c>
      <c r="AJ40" s="111" t="str">
        <f t="shared" ref="AJ40:AJ42" si="8">IF(M40="","",IF(R40="","",IF(U40="","",IF(Z40="","",IF(AD40="","",(IF(M40=0,"0",IF(M40=1,"1",IF(M40=2,"2")))+IF(R40=0,"2",IF(R40=1,"1",IF(R40=2,"0")))+IF(U40=0,"2",IF(U40=1,"1",IF(U40=2,"0")))+IF(Z40=0,"0",IF(Z40=1,"1",IF(Z40=2,"2")))+IF(AD40=0,"0",IF(AD40=1,"1",IF(AD40=2,"2")))))))))</f>
        <v/>
      </c>
      <c r="AK40" s="111" t="str">
        <f t="shared" ref="AK40:AK42" si="9">IF(H40="","",IF(K40="","",IF(P40="","",IF(X40="","",IF(AA40="","",(IF(H40=0,"0",IF(H40=1,"1",IF(H40=2,"2")))+IF(K40=0,"0",IF(K40=1,"1",IF(K40=2,"2")))+IF(P40=0,"0",IF(P40=1,"1",IF(P40=2,"2")))+IF(X40=0,"0",IF(X40=1,"1",IF(X40=2,"2")))+IF(AA40=0,"0",IF(AA40=1,"1",IF(AA40=2,"2")))))))))</f>
        <v/>
      </c>
    </row>
    <row r="41" spans="1:37" ht="19.350000000000001" customHeight="1" x14ac:dyDescent="0.5">
      <c r="A41" s="47" t="str">
        <f>นักเรียนประเมิน!A41</f>
        <v>38</v>
      </c>
      <c r="B41" s="47">
        <f>นักเรียนประเมิน!B41</f>
        <v>0</v>
      </c>
      <c r="C41" s="47">
        <f>นักเรียนประเมิน!C41</f>
        <v>0</v>
      </c>
      <c r="D41" s="48">
        <f>นักเรียนประเมิน!D41</f>
        <v>0</v>
      </c>
      <c r="E41" s="49">
        <f>นักเรียนประเมิน!E41</f>
        <v>0</v>
      </c>
      <c r="F41" s="50">
        <f>นักเรียนประเมิน!F41</f>
        <v>0</v>
      </c>
      <c r="G41" s="109" t="str">
        <f>นักเรียนประเมิน!G41</f>
        <v>หญิง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111" t="str">
        <f t="shared" si="5"/>
        <v/>
      </c>
      <c r="AH41" s="111" t="str">
        <f t="shared" si="6"/>
        <v/>
      </c>
      <c r="AI41" s="111" t="str">
        <f t="shared" si="7"/>
        <v/>
      </c>
      <c r="AJ41" s="111" t="str">
        <f t="shared" si="8"/>
        <v/>
      </c>
      <c r="AK41" s="111" t="str">
        <f t="shared" si="9"/>
        <v/>
      </c>
    </row>
    <row r="42" spans="1:37" ht="19.350000000000001" customHeight="1" x14ac:dyDescent="0.5">
      <c r="A42" s="47" t="str">
        <f>นักเรียนประเมิน!A42</f>
        <v>39</v>
      </c>
      <c r="B42" s="47">
        <f>นักเรียนประเมิน!B42</f>
        <v>0</v>
      </c>
      <c r="C42" s="47">
        <f>นักเรียนประเมิน!C42</f>
        <v>0</v>
      </c>
      <c r="D42" s="48">
        <f>นักเรียนประเมิน!D42</f>
        <v>0</v>
      </c>
      <c r="E42" s="49">
        <f>นักเรียนประเมิน!E42</f>
        <v>0</v>
      </c>
      <c r="F42" s="50">
        <f>นักเรียนประเมิน!F42</f>
        <v>0</v>
      </c>
      <c r="G42" s="109" t="str">
        <f>นักเรียนประเมิน!G42</f>
        <v>หญิง</v>
      </c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111" t="str">
        <f t="shared" si="5"/>
        <v/>
      </c>
      <c r="AH42" s="111" t="str">
        <f t="shared" si="6"/>
        <v/>
      </c>
      <c r="AI42" s="111" t="str">
        <f t="shared" si="7"/>
        <v/>
      </c>
      <c r="AJ42" s="111" t="str">
        <f t="shared" si="8"/>
        <v/>
      </c>
      <c r="AK42" s="111" t="str">
        <f t="shared" si="9"/>
        <v/>
      </c>
    </row>
    <row r="43" spans="1:37" ht="19.350000000000001" customHeight="1" x14ac:dyDescent="0.5">
      <c r="A43" s="47" t="str">
        <f>นักเรียนประเมิน!A43</f>
        <v>40</v>
      </c>
      <c r="B43" s="47">
        <f>นักเรียนประเมิน!B43</f>
        <v>0</v>
      </c>
      <c r="C43" s="47">
        <f>นักเรียนประเมิน!C43</f>
        <v>0</v>
      </c>
      <c r="D43" s="48">
        <f>นักเรียนประเมิน!D43</f>
        <v>0</v>
      </c>
      <c r="E43" s="49">
        <f>นักเรียนประเมิน!E43</f>
        <v>0</v>
      </c>
      <c r="F43" s="50">
        <f>นักเรียนประเมิน!F43</f>
        <v>0</v>
      </c>
      <c r="G43" s="109" t="str">
        <f>นักเรียนประเมิน!G43</f>
        <v>หญิง</v>
      </c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111" t="str">
        <f t="shared" si="0"/>
        <v/>
      </c>
      <c r="AH43" s="111" t="str">
        <f t="shared" si="1"/>
        <v/>
      </c>
      <c r="AI43" s="111" t="str">
        <f t="shared" si="2"/>
        <v/>
      </c>
      <c r="AJ43" s="111" t="str">
        <f t="shared" si="3"/>
        <v/>
      </c>
      <c r="AK43" s="111" t="str">
        <f t="shared" si="4"/>
        <v/>
      </c>
    </row>
    <row r="44" spans="1:37" ht="19.350000000000001" customHeight="1" x14ac:dyDescent="0.5">
      <c r="A44" s="47" t="str">
        <f>นักเรียนประเมิน!A44</f>
        <v>41</v>
      </c>
      <c r="B44" s="47">
        <f>นักเรียนประเมิน!B44</f>
        <v>0</v>
      </c>
      <c r="C44" s="47">
        <f>นักเรียนประเมิน!C44</f>
        <v>0</v>
      </c>
      <c r="D44" s="48">
        <f>นักเรียนประเมิน!D44</f>
        <v>0</v>
      </c>
      <c r="E44" s="49">
        <f>นักเรียนประเมิน!E44</f>
        <v>0</v>
      </c>
      <c r="F44" s="50">
        <f>นักเรียนประเมิน!F44</f>
        <v>0</v>
      </c>
      <c r="G44" s="109" t="str">
        <f>นักเรียนประเมิน!G44</f>
        <v>หญิง</v>
      </c>
      <c r="H44" s="63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111" t="str">
        <f t="shared" si="0"/>
        <v/>
      </c>
      <c r="AH44" s="111" t="str">
        <f t="shared" si="1"/>
        <v/>
      </c>
      <c r="AI44" s="111" t="str">
        <f t="shared" si="2"/>
        <v/>
      </c>
      <c r="AJ44" s="111" t="str">
        <f t="shared" si="3"/>
        <v/>
      </c>
      <c r="AK44" s="111" t="str">
        <f t="shared" si="4"/>
        <v/>
      </c>
    </row>
    <row r="45" spans="1:37" ht="19.350000000000001" customHeight="1" x14ac:dyDescent="0.5">
      <c r="A45" s="47" t="str">
        <f>นักเรียนประเมิน!A45</f>
        <v>42</v>
      </c>
      <c r="B45" s="47">
        <f>นักเรียนประเมิน!B45</f>
        <v>0</v>
      </c>
      <c r="C45" s="47">
        <f>นักเรียนประเมิน!C45</f>
        <v>0</v>
      </c>
      <c r="D45" s="48">
        <f>นักเรียนประเมิน!D45</f>
        <v>0</v>
      </c>
      <c r="E45" s="49">
        <f>นักเรียนประเมิน!E45</f>
        <v>0</v>
      </c>
      <c r="F45" s="50">
        <f>นักเรียนประเมิน!F45</f>
        <v>0</v>
      </c>
      <c r="G45" s="109" t="str">
        <f>นักเรียนประเมิน!G45</f>
        <v>หญิง</v>
      </c>
      <c r="H45" s="63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111" t="str">
        <f t="shared" si="0"/>
        <v/>
      </c>
      <c r="AH45" s="111" t="str">
        <f t="shared" si="1"/>
        <v/>
      </c>
      <c r="AI45" s="111" t="str">
        <f t="shared" si="2"/>
        <v/>
      </c>
      <c r="AJ45" s="111" t="str">
        <f t="shared" si="3"/>
        <v/>
      </c>
      <c r="AK45" s="111" t="str">
        <f t="shared" si="4"/>
        <v/>
      </c>
    </row>
    <row r="46" spans="1:37" ht="19.350000000000001" customHeight="1" x14ac:dyDescent="0.5">
      <c r="A46" s="47" t="str">
        <f>นักเรียนประเมิน!A46</f>
        <v>43</v>
      </c>
      <c r="B46" s="47">
        <f>นักเรียนประเมิน!B46</f>
        <v>0</v>
      </c>
      <c r="C46" s="47">
        <f>นักเรียนประเมิน!C46</f>
        <v>0</v>
      </c>
      <c r="D46" s="48">
        <f>นักเรียนประเมิน!D46</f>
        <v>0</v>
      </c>
      <c r="E46" s="49">
        <f>นักเรียนประเมิน!E46</f>
        <v>0</v>
      </c>
      <c r="F46" s="50">
        <f>นักเรียนประเมิน!F46</f>
        <v>0</v>
      </c>
      <c r="G46" s="109" t="str">
        <f>นักเรียนประเมิน!G46</f>
        <v>หญิง</v>
      </c>
      <c r="H46" s="63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111" t="str">
        <f t="shared" si="0"/>
        <v/>
      </c>
      <c r="AH46" s="111" t="str">
        <f t="shared" si="1"/>
        <v/>
      </c>
      <c r="AI46" s="111" t="str">
        <f t="shared" si="2"/>
        <v/>
      </c>
      <c r="AJ46" s="111" t="str">
        <f t="shared" si="3"/>
        <v/>
      </c>
      <c r="AK46" s="111" t="str">
        <f t="shared" si="4"/>
        <v/>
      </c>
    </row>
    <row r="47" spans="1:37" ht="19.350000000000001" customHeight="1" x14ac:dyDescent="0.5">
      <c r="A47" s="47" t="str">
        <f>นักเรียนประเมิน!A47</f>
        <v>44</v>
      </c>
      <c r="B47" s="47">
        <f>นักเรียนประเมิน!B47</f>
        <v>0</v>
      </c>
      <c r="C47" s="47">
        <f>นักเรียนประเมิน!C47</f>
        <v>0</v>
      </c>
      <c r="D47" s="48">
        <f>นักเรียนประเมิน!D47</f>
        <v>0</v>
      </c>
      <c r="E47" s="49">
        <f>นักเรียนประเมิน!E47</f>
        <v>0</v>
      </c>
      <c r="F47" s="50">
        <f>นักเรียนประเมิน!F47</f>
        <v>0</v>
      </c>
      <c r="G47" s="109" t="str">
        <f>นักเรียนประเมิน!G47</f>
        <v>หญิง</v>
      </c>
      <c r="H47" s="63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111" t="str">
        <f t="shared" si="0"/>
        <v/>
      </c>
      <c r="AH47" s="111" t="str">
        <f t="shared" si="1"/>
        <v/>
      </c>
      <c r="AI47" s="111" t="str">
        <f t="shared" si="2"/>
        <v/>
      </c>
      <c r="AJ47" s="111" t="str">
        <f t="shared" si="3"/>
        <v/>
      </c>
      <c r="AK47" s="111" t="str">
        <f t="shared" si="4"/>
        <v/>
      </c>
    </row>
    <row r="48" spans="1:37" ht="19.350000000000001" customHeight="1" x14ac:dyDescent="0.5">
      <c r="A48" s="47" t="str">
        <f>นักเรียนประเมิน!A48</f>
        <v>45</v>
      </c>
      <c r="B48" s="47">
        <f>นักเรียนประเมิน!B48</f>
        <v>0</v>
      </c>
      <c r="C48" s="47">
        <f>นักเรียนประเมิน!C48</f>
        <v>0</v>
      </c>
      <c r="D48" s="48">
        <f>นักเรียนประเมิน!D48</f>
        <v>0</v>
      </c>
      <c r="E48" s="49">
        <f>นักเรียนประเมิน!E48</f>
        <v>0</v>
      </c>
      <c r="F48" s="50">
        <f>นักเรียนประเมิน!F48</f>
        <v>0</v>
      </c>
      <c r="G48" s="109" t="str">
        <f>นักเรียนประเมิน!G48</f>
        <v>หญิง</v>
      </c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111" t="str">
        <f t="shared" si="0"/>
        <v/>
      </c>
      <c r="AH48" s="111" t="str">
        <f t="shared" si="1"/>
        <v/>
      </c>
      <c r="AI48" s="111" t="str">
        <f t="shared" si="2"/>
        <v/>
      </c>
      <c r="AJ48" s="111" t="str">
        <f t="shared" si="3"/>
        <v/>
      </c>
      <c r="AK48" s="111" t="str">
        <f t="shared" si="4"/>
        <v/>
      </c>
    </row>
    <row r="49" spans="1:37" ht="19.350000000000001" customHeight="1" x14ac:dyDescent="0.5">
      <c r="A49" s="47" t="str">
        <f>นักเรียนประเมิน!A49</f>
        <v>46</v>
      </c>
      <c r="B49" s="47">
        <f>นักเรียนประเมิน!B49</f>
        <v>0</v>
      </c>
      <c r="C49" s="47">
        <f>นักเรียนประเมิน!C49</f>
        <v>0</v>
      </c>
      <c r="D49" s="48">
        <f>นักเรียนประเมิน!D49</f>
        <v>0</v>
      </c>
      <c r="E49" s="49">
        <f>นักเรียนประเมิน!E49</f>
        <v>0</v>
      </c>
      <c r="F49" s="50">
        <f>นักเรียนประเมิน!F49</f>
        <v>0</v>
      </c>
      <c r="G49" s="109" t="str">
        <f>นักเรียนประเมิน!G49</f>
        <v>หญิง</v>
      </c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111" t="str">
        <f t="shared" ref="AG49:AG112" si="10">IF(J49="","",IF(O49="","",IF(T49="","",IF(W49="","",IF(AE49="","",(IF(J49=0,0,IF(J49=1,1,IF(J49=2,2)))+IF(O49=0,0,IF(O49=1,1,IF(O49=2,2)))+IF(T49=0,0,IF(T49=1,1,IF(T49=2,2)))+IF(W49=0,0,IF(W49=1,1,IF(W49=2,2)))+IF(AE49=0,0,IF(AE49=1,1,IF(AE49=2,2)))))))))</f>
        <v/>
      </c>
      <c r="AH49" s="111" t="str">
        <f t="shared" ref="AH49:AH112" si="11">IF(L49="","",IF(N49="","",IF(S49="","",IF(Y49="","",IF(AC49="","",(IF(L49=0,"0",IF(L49=1,"1",IF(L49=2,"2")))+IF(N49=0,"2",IF(N49=1,"1",IF(N49=2,"0")))+IF(S49=0,"0",IF(S49=1,"1",IF(S49=2,"2")))+IF(Y49=0,"0",IF(Y49=1,"1",IF(Y49=2,"2")))+IF(AC49=0,"0",IF(AC49=1,"1",IF(AC49=2,"2")))))))))</f>
        <v/>
      </c>
      <c r="AI49" s="111" t="str">
        <f t="shared" ref="AI49:AI112" si="12">IF(I49="","",IF(Q49="","",IF(V49="","",IF(AB49="","",IF(AF49="","",(IF(I49=0,"0",IF(I49=1,"1",IF(I49=2,"2")))+IF(Q49=0,"0",IF(Q49=1,"1",IF(Q49=2,"2")))+IF(V49=0,"0",IF(V49=1,"1",IF(V49=2,"2")))+IF(AB49=0,"2",IF(AB49=1,"1",IF(AB49=2,"0")))+IF(AF49=0,"2",IF(AF49=1,"1",IF(AF49=2,"0")))))))))</f>
        <v/>
      </c>
      <c r="AJ49" s="111" t="str">
        <f t="shared" ref="AJ49:AJ112" si="13">IF(M49="","",IF(R49="","",IF(U49="","",IF(Z49="","",IF(AD49="","",(IF(M49=0,"0",IF(M49=1,"1",IF(M49=2,"2")))+IF(R49=0,"2",IF(R49=1,"1",IF(R49=2,"0")))+IF(U49=0,"2",IF(U49=1,"1",IF(U49=2,"0")))+IF(Z49=0,"0",IF(Z49=1,"1",IF(Z49=2,"2")))+IF(AD49=0,"0",IF(AD49=1,"1",IF(AD49=2,"2")))))))))</f>
        <v/>
      </c>
      <c r="AK49" s="111" t="str">
        <f t="shared" ref="AK49:AK112" si="14">IF(H49="","",IF(K49="","",IF(P49="","",IF(X49="","",IF(AA49="","",(IF(H49=0,"0",IF(H49=1,"1",IF(H49=2,"2")))+IF(K49=0,"0",IF(K49=1,"1",IF(K49=2,"2")))+IF(P49=0,"0",IF(P49=1,"1",IF(P49=2,"2")))+IF(X49=0,"0",IF(X49=1,"1",IF(X49=2,"2")))+IF(AA49=0,"0",IF(AA49=1,"1",IF(AA49=2,"2")))))))))</f>
        <v/>
      </c>
    </row>
    <row r="50" spans="1:37" ht="19.350000000000001" customHeight="1" x14ac:dyDescent="0.5">
      <c r="A50" s="47" t="str">
        <f>นักเรียนประเมิน!A50</f>
        <v>47</v>
      </c>
      <c r="B50" s="47">
        <f>นักเรียนประเมิน!B50</f>
        <v>0</v>
      </c>
      <c r="C50" s="47">
        <f>นักเรียนประเมิน!C50</f>
        <v>0</v>
      </c>
      <c r="D50" s="48">
        <f>นักเรียนประเมิน!D50</f>
        <v>0</v>
      </c>
      <c r="E50" s="49">
        <f>นักเรียนประเมิน!E50</f>
        <v>0</v>
      </c>
      <c r="F50" s="50">
        <f>นักเรียนประเมิน!F50</f>
        <v>0</v>
      </c>
      <c r="G50" s="109" t="str">
        <f>นักเรียนประเมิน!G50</f>
        <v>หญิง</v>
      </c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111" t="str">
        <f t="shared" si="10"/>
        <v/>
      </c>
      <c r="AH50" s="111" t="str">
        <f t="shared" si="11"/>
        <v/>
      </c>
      <c r="AI50" s="111" t="str">
        <f t="shared" si="12"/>
        <v/>
      </c>
      <c r="AJ50" s="111" t="str">
        <f t="shared" si="13"/>
        <v/>
      </c>
      <c r="AK50" s="111" t="str">
        <f t="shared" si="14"/>
        <v/>
      </c>
    </row>
    <row r="51" spans="1:37" ht="21.95" customHeight="1" x14ac:dyDescent="0.5">
      <c r="A51" s="47" t="str">
        <f>นักเรียนประเมิน!A51</f>
        <v>48</v>
      </c>
      <c r="B51" s="47">
        <f>นักเรียนประเมิน!B51</f>
        <v>0</v>
      </c>
      <c r="C51" s="47">
        <f>นักเรียนประเมิน!C51</f>
        <v>0</v>
      </c>
      <c r="D51" s="48">
        <f>นักเรียนประเมิน!D51</f>
        <v>0</v>
      </c>
      <c r="E51" s="49">
        <f>นักเรียนประเมิน!E51</f>
        <v>0</v>
      </c>
      <c r="F51" s="50">
        <f>นักเรียนประเมิน!F51</f>
        <v>0</v>
      </c>
      <c r="G51" s="109" t="str">
        <f>นักเรียนประเมิน!G51</f>
        <v>หญิง</v>
      </c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111" t="str">
        <f t="shared" si="10"/>
        <v/>
      </c>
      <c r="AH51" s="111" t="str">
        <f t="shared" si="11"/>
        <v/>
      </c>
      <c r="AI51" s="111" t="str">
        <f t="shared" si="12"/>
        <v/>
      </c>
      <c r="AJ51" s="111" t="str">
        <f t="shared" si="13"/>
        <v/>
      </c>
      <c r="AK51" s="111" t="str">
        <f t="shared" si="14"/>
        <v/>
      </c>
    </row>
    <row r="52" spans="1:37" ht="21.95" customHeight="1" x14ac:dyDescent="0.5">
      <c r="A52" s="47" t="str">
        <f>นักเรียนประเมิน!A52</f>
        <v>49</v>
      </c>
      <c r="B52" s="47">
        <f>นักเรียนประเมิน!B52</f>
        <v>0</v>
      </c>
      <c r="C52" s="47">
        <f>นักเรียนประเมิน!C52</f>
        <v>0</v>
      </c>
      <c r="D52" s="48">
        <f>นักเรียนประเมิน!D52</f>
        <v>0</v>
      </c>
      <c r="E52" s="49">
        <f>นักเรียนประเมิน!E52</f>
        <v>0</v>
      </c>
      <c r="F52" s="50">
        <f>นักเรียนประเมิน!F52</f>
        <v>0</v>
      </c>
      <c r="G52" s="109" t="str">
        <f>นักเรียนประเมิน!G52</f>
        <v>หญิง</v>
      </c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111" t="str">
        <f t="shared" si="10"/>
        <v/>
      </c>
      <c r="AH52" s="111" t="str">
        <f t="shared" si="11"/>
        <v/>
      </c>
      <c r="AI52" s="111" t="str">
        <f t="shared" si="12"/>
        <v/>
      </c>
      <c r="AJ52" s="111" t="str">
        <f t="shared" si="13"/>
        <v/>
      </c>
      <c r="AK52" s="111" t="str">
        <f t="shared" si="14"/>
        <v/>
      </c>
    </row>
    <row r="53" spans="1:37" ht="21.95" customHeight="1" x14ac:dyDescent="0.5">
      <c r="A53" s="47" t="str">
        <f>นักเรียนประเมิน!A53</f>
        <v>50</v>
      </c>
      <c r="B53" s="47">
        <f>นักเรียนประเมิน!B53</f>
        <v>0</v>
      </c>
      <c r="C53" s="47">
        <f>นักเรียนประเมิน!C53</f>
        <v>0</v>
      </c>
      <c r="D53" s="48">
        <f>นักเรียนประเมิน!D53</f>
        <v>0</v>
      </c>
      <c r="E53" s="49">
        <f>นักเรียนประเมิน!E53</f>
        <v>0</v>
      </c>
      <c r="F53" s="50">
        <f>นักเรียนประเมิน!F53</f>
        <v>0</v>
      </c>
      <c r="G53" s="109" t="str">
        <f>นักเรียนประเมิน!G53</f>
        <v>หญิง</v>
      </c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111" t="str">
        <f t="shared" si="10"/>
        <v/>
      </c>
      <c r="AH53" s="111" t="str">
        <f t="shared" si="11"/>
        <v/>
      </c>
      <c r="AI53" s="111" t="str">
        <f t="shared" si="12"/>
        <v/>
      </c>
      <c r="AJ53" s="111" t="str">
        <f t="shared" si="13"/>
        <v/>
      </c>
      <c r="AK53" s="111" t="str">
        <f t="shared" si="14"/>
        <v/>
      </c>
    </row>
    <row r="54" spans="1:37" ht="21.95" customHeight="1" x14ac:dyDescent="0.5">
      <c r="A54" s="47" t="str">
        <f>นักเรียนประเมิน!A54</f>
        <v>51</v>
      </c>
      <c r="B54" s="47">
        <f>นักเรียนประเมิน!B54</f>
        <v>0</v>
      </c>
      <c r="C54" s="47">
        <f>นักเรียนประเมิน!C54</f>
        <v>0</v>
      </c>
      <c r="D54" s="48">
        <f>นักเรียนประเมิน!D54</f>
        <v>0</v>
      </c>
      <c r="E54" s="49">
        <f>นักเรียนประเมิน!E54</f>
        <v>0</v>
      </c>
      <c r="F54" s="50">
        <f>นักเรียนประเมิน!F54</f>
        <v>0</v>
      </c>
      <c r="G54" s="109" t="str">
        <f>นักเรียนประเมิน!G54</f>
        <v>หญิง</v>
      </c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111" t="str">
        <f t="shared" si="10"/>
        <v/>
      </c>
      <c r="AH54" s="111" t="str">
        <f t="shared" si="11"/>
        <v/>
      </c>
      <c r="AI54" s="111" t="str">
        <f t="shared" si="12"/>
        <v/>
      </c>
      <c r="AJ54" s="111" t="str">
        <f t="shared" si="13"/>
        <v/>
      </c>
      <c r="AK54" s="111" t="str">
        <f t="shared" si="14"/>
        <v/>
      </c>
    </row>
    <row r="55" spans="1:37" ht="21.95" customHeight="1" x14ac:dyDescent="0.5">
      <c r="A55" s="47" t="str">
        <f>นักเรียนประเมิน!A55</f>
        <v>52</v>
      </c>
      <c r="B55" s="47">
        <f>นักเรียนประเมิน!B55</f>
        <v>0</v>
      </c>
      <c r="C55" s="47">
        <f>นักเรียนประเมิน!C55</f>
        <v>0</v>
      </c>
      <c r="D55" s="48">
        <f>นักเรียนประเมิน!D55</f>
        <v>0</v>
      </c>
      <c r="E55" s="49">
        <f>นักเรียนประเมิน!E55</f>
        <v>0</v>
      </c>
      <c r="F55" s="50">
        <f>นักเรียนประเมิน!F55</f>
        <v>0</v>
      </c>
      <c r="G55" s="109" t="str">
        <f>นักเรียนประเมิน!G55</f>
        <v>หญิง</v>
      </c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111" t="str">
        <f t="shared" si="10"/>
        <v/>
      </c>
      <c r="AH55" s="111" t="str">
        <f t="shared" si="11"/>
        <v/>
      </c>
      <c r="AI55" s="111" t="str">
        <f t="shared" si="12"/>
        <v/>
      </c>
      <c r="AJ55" s="111" t="str">
        <f t="shared" si="13"/>
        <v/>
      </c>
      <c r="AK55" s="111" t="str">
        <f t="shared" si="14"/>
        <v/>
      </c>
    </row>
    <row r="56" spans="1:37" ht="21.95" customHeight="1" x14ac:dyDescent="0.5">
      <c r="A56" s="47" t="str">
        <f>นักเรียนประเมิน!A56</f>
        <v>53</v>
      </c>
      <c r="B56" s="47">
        <f>นักเรียนประเมิน!B56</f>
        <v>0</v>
      </c>
      <c r="C56" s="47">
        <f>นักเรียนประเมิน!C56</f>
        <v>0</v>
      </c>
      <c r="D56" s="48">
        <f>นักเรียนประเมิน!D56</f>
        <v>0</v>
      </c>
      <c r="E56" s="49">
        <f>นักเรียนประเมิน!E56</f>
        <v>0</v>
      </c>
      <c r="F56" s="50">
        <f>นักเรียนประเมิน!F56</f>
        <v>0</v>
      </c>
      <c r="G56" s="109" t="str">
        <f>นักเรียนประเมิน!G56</f>
        <v>หญิง</v>
      </c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111" t="str">
        <f t="shared" si="10"/>
        <v/>
      </c>
      <c r="AH56" s="111" t="str">
        <f t="shared" si="11"/>
        <v/>
      </c>
      <c r="AI56" s="111" t="str">
        <f t="shared" si="12"/>
        <v/>
      </c>
      <c r="AJ56" s="111" t="str">
        <f t="shared" si="13"/>
        <v/>
      </c>
      <c r="AK56" s="111" t="str">
        <f t="shared" si="14"/>
        <v/>
      </c>
    </row>
    <row r="57" spans="1:37" ht="21.95" customHeight="1" x14ac:dyDescent="0.5">
      <c r="A57" s="47" t="str">
        <f>นักเรียนประเมิน!A57</f>
        <v>54</v>
      </c>
      <c r="B57" s="47">
        <f>นักเรียนประเมิน!B57</f>
        <v>0</v>
      </c>
      <c r="C57" s="47">
        <f>นักเรียนประเมิน!C57</f>
        <v>0</v>
      </c>
      <c r="D57" s="48">
        <f>นักเรียนประเมิน!D57</f>
        <v>0</v>
      </c>
      <c r="E57" s="49">
        <f>นักเรียนประเมิน!E57</f>
        <v>0</v>
      </c>
      <c r="F57" s="50">
        <f>นักเรียนประเมิน!F57</f>
        <v>0</v>
      </c>
      <c r="G57" s="109" t="str">
        <f>นักเรียนประเมิน!G57</f>
        <v>หญิง</v>
      </c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111" t="str">
        <f t="shared" si="10"/>
        <v/>
      </c>
      <c r="AH57" s="111" t="str">
        <f t="shared" si="11"/>
        <v/>
      </c>
      <c r="AI57" s="111" t="str">
        <f t="shared" si="12"/>
        <v/>
      </c>
      <c r="AJ57" s="111" t="str">
        <f t="shared" si="13"/>
        <v/>
      </c>
      <c r="AK57" s="111" t="str">
        <f t="shared" si="14"/>
        <v/>
      </c>
    </row>
    <row r="58" spans="1:37" ht="21.95" customHeight="1" x14ac:dyDescent="0.5">
      <c r="A58" s="47" t="str">
        <f>นักเรียนประเมิน!A58</f>
        <v>55</v>
      </c>
      <c r="B58" s="47">
        <f>นักเรียนประเมิน!B58</f>
        <v>0</v>
      </c>
      <c r="C58" s="47">
        <f>นักเรียนประเมิน!C58</f>
        <v>0</v>
      </c>
      <c r="D58" s="48">
        <f>นักเรียนประเมิน!D58</f>
        <v>0</v>
      </c>
      <c r="E58" s="49">
        <f>นักเรียนประเมิน!E58</f>
        <v>0</v>
      </c>
      <c r="F58" s="50">
        <f>นักเรียนประเมิน!F58</f>
        <v>0</v>
      </c>
      <c r="G58" s="109" t="str">
        <f>นักเรียนประเมิน!G58</f>
        <v>หญิง</v>
      </c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111" t="str">
        <f t="shared" si="10"/>
        <v/>
      </c>
      <c r="AH58" s="111" t="str">
        <f t="shared" si="11"/>
        <v/>
      </c>
      <c r="AI58" s="111" t="str">
        <f t="shared" si="12"/>
        <v/>
      </c>
      <c r="AJ58" s="111" t="str">
        <f t="shared" si="13"/>
        <v/>
      </c>
      <c r="AK58" s="111" t="str">
        <f t="shared" si="14"/>
        <v/>
      </c>
    </row>
    <row r="59" spans="1:37" ht="21.95" customHeight="1" x14ac:dyDescent="0.5">
      <c r="A59" s="47" t="str">
        <f>นักเรียนประเมิน!A59</f>
        <v>56</v>
      </c>
      <c r="B59" s="47">
        <f>นักเรียนประเมิน!B59</f>
        <v>0</v>
      </c>
      <c r="C59" s="47">
        <f>นักเรียนประเมิน!C59</f>
        <v>0</v>
      </c>
      <c r="D59" s="48">
        <f>นักเรียนประเมิน!D59</f>
        <v>0</v>
      </c>
      <c r="E59" s="49">
        <f>นักเรียนประเมิน!E59</f>
        <v>0</v>
      </c>
      <c r="F59" s="50">
        <f>นักเรียนประเมิน!F59</f>
        <v>0</v>
      </c>
      <c r="G59" s="109" t="str">
        <f>นักเรียนประเมิน!G59</f>
        <v>หญิง</v>
      </c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111" t="str">
        <f t="shared" si="10"/>
        <v/>
      </c>
      <c r="AH59" s="111" t="str">
        <f t="shared" si="11"/>
        <v/>
      </c>
      <c r="AI59" s="111" t="str">
        <f t="shared" si="12"/>
        <v/>
      </c>
      <c r="AJ59" s="111" t="str">
        <f t="shared" si="13"/>
        <v/>
      </c>
      <c r="AK59" s="111" t="str">
        <f t="shared" si="14"/>
        <v/>
      </c>
    </row>
    <row r="60" spans="1:37" ht="21.95" customHeight="1" x14ac:dyDescent="0.5">
      <c r="A60" s="47" t="str">
        <f>นักเรียนประเมิน!A60</f>
        <v>57</v>
      </c>
      <c r="B60" s="47">
        <f>นักเรียนประเมิน!B60</f>
        <v>0</v>
      </c>
      <c r="C60" s="47">
        <f>นักเรียนประเมิน!C60</f>
        <v>0</v>
      </c>
      <c r="D60" s="48">
        <f>นักเรียนประเมิน!D60</f>
        <v>0</v>
      </c>
      <c r="E60" s="49">
        <f>นักเรียนประเมิน!E60</f>
        <v>0</v>
      </c>
      <c r="F60" s="50">
        <f>นักเรียนประเมิน!F60</f>
        <v>0</v>
      </c>
      <c r="G60" s="109" t="str">
        <f>นักเรียนประเมิน!G60</f>
        <v>หญิง</v>
      </c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111" t="str">
        <f t="shared" si="10"/>
        <v/>
      </c>
      <c r="AH60" s="111" t="str">
        <f t="shared" si="11"/>
        <v/>
      </c>
      <c r="AI60" s="111" t="str">
        <f t="shared" si="12"/>
        <v/>
      </c>
      <c r="AJ60" s="111" t="str">
        <f t="shared" si="13"/>
        <v/>
      </c>
      <c r="AK60" s="111" t="str">
        <f t="shared" si="14"/>
        <v/>
      </c>
    </row>
    <row r="61" spans="1:37" ht="21.95" customHeight="1" x14ac:dyDescent="0.5">
      <c r="A61" s="47" t="str">
        <f>นักเรียนประเมิน!A61</f>
        <v>58</v>
      </c>
      <c r="B61" s="47">
        <f>นักเรียนประเมิน!B61</f>
        <v>0</v>
      </c>
      <c r="C61" s="47">
        <f>นักเรียนประเมิน!C61</f>
        <v>0</v>
      </c>
      <c r="D61" s="48">
        <f>นักเรียนประเมิน!D61</f>
        <v>0</v>
      </c>
      <c r="E61" s="49">
        <f>นักเรียนประเมิน!E61</f>
        <v>0</v>
      </c>
      <c r="F61" s="50">
        <f>นักเรียนประเมิน!F61</f>
        <v>0</v>
      </c>
      <c r="G61" s="109" t="str">
        <f>นักเรียนประเมิน!G61</f>
        <v>หญิง</v>
      </c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111" t="str">
        <f t="shared" si="10"/>
        <v/>
      </c>
      <c r="AH61" s="111" t="str">
        <f t="shared" si="11"/>
        <v/>
      </c>
      <c r="AI61" s="111" t="str">
        <f t="shared" si="12"/>
        <v/>
      </c>
      <c r="AJ61" s="111" t="str">
        <f t="shared" si="13"/>
        <v/>
      </c>
      <c r="AK61" s="111" t="str">
        <f t="shared" si="14"/>
        <v/>
      </c>
    </row>
    <row r="62" spans="1:37" ht="21.95" customHeight="1" x14ac:dyDescent="0.5">
      <c r="A62" s="47" t="str">
        <f>นักเรียนประเมิน!A62</f>
        <v>59</v>
      </c>
      <c r="B62" s="47">
        <f>นักเรียนประเมิน!B62</f>
        <v>0</v>
      </c>
      <c r="C62" s="47">
        <f>นักเรียนประเมิน!C62</f>
        <v>0</v>
      </c>
      <c r="D62" s="48">
        <f>นักเรียนประเมิน!D62</f>
        <v>0</v>
      </c>
      <c r="E62" s="49">
        <f>นักเรียนประเมิน!E62</f>
        <v>0</v>
      </c>
      <c r="F62" s="50">
        <f>นักเรียนประเมิน!F62</f>
        <v>0</v>
      </c>
      <c r="G62" s="109" t="str">
        <f>นักเรียนประเมิน!G62</f>
        <v>หญิง</v>
      </c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111" t="str">
        <f t="shared" si="10"/>
        <v/>
      </c>
      <c r="AH62" s="111" t="str">
        <f t="shared" si="11"/>
        <v/>
      </c>
      <c r="AI62" s="111" t="str">
        <f t="shared" si="12"/>
        <v/>
      </c>
      <c r="AJ62" s="111" t="str">
        <f t="shared" si="13"/>
        <v/>
      </c>
      <c r="AK62" s="111" t="str">
        <f t="shared" si="14"/>
        <v/>
      </c>
    </row>
    <row r="63" spans="1:37" ht="21.95" customHeight="1" x14ac:dyDescent="0.5">
      <c r="A63" s="47" t="str">
        <f>นักเรียนประเมิน!A63</f>
        <v>60</v>
      </c>
      <c r="B63" s="47">
        <f>นักเรียนประเมิน!B63</f>
        <v>0</v>
      </c>
      <c r="C63" s="47">
        <f>นักเรียนประเมิน!C63</f>
        <v>0</v>
      </c>
      <c r="D63" s="48">
        <f>นักเรียนประเมิน!D63</f>
        <v>0</v>
      </c>
      <c r="E63" s="49">
        <f>นักเรียนประเมิน!E63</f>
        <v>0</v>
      </c>
      <c r="F63" s="50">
        <f>นักเรียนประเมิน!F63</f>
        <v>0</v>
      </c>
      <c r="G63" s="109" t="str">
        <f>นักเรียนประเมิน!G63</f>
        <v>หญิง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111" t="str">
        <f t="shared" si="10"/>
        <v/>
      </c>
      <c r="AH63" s="111" t="str">
        <f t="shared" si="11"/>
        <v/>
      </c>
      <c r="AI63" s="111" t="str">
        <f t="shared" si="12"/>
        <v/>
      </c>
      <c r="AJ63" s="111" t="str">
        <f t="shared" si="13"/>
        <v/>
      </c>
      <c r="AK63" s="111" t="str">
        <f t="shared" si="14"/>
        <v/>
      </c>
    </row>
    <row r="64" spans="1:37" ht="21.95" customHeight="1" x14ac:dyDescent="0.5">
      <c r="A64" s="47" t="str">
        <f>นักเรียนประเมิน!A64</f>
        <v>61</v>
      </c>
      <c r="B64" s="47">
        <f>นักเรียนประเมิน!B64</f>
        <v>0</v>
      </c>
      <c r="C64" s="47">
        <f>นักเรียนประเมิน!C64</f>
        <v>0</v>
      </c>
      <c r="D64" s="48">
        <f>นักเรียนประเมิน!D64</f>
        <v>0</v>
      </c>
      <c r="E64" s="49">
        <f>นักเรียนประเมิน!E64</f>
        <v>0</v>
      </c>
      <c r="F64" s="50">
        <f>นักเรียนประเมิน!F64</f>
        <v>0</v>
      </c>
      <c r="G64" s="109" t="str">
        <f>นักเรียนประเมิน!G64</f>
        <v>หญิง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111" t="str">
        <f t="shared" si="10"/>
        <v/>
      </c>
      <c r="AH64" s="111" t="str">
        <f t="shared" si="11"/>
        <v/>
      </c>
      <c r="AI64" s="111" t="str">
        <f t="shared" si="12"/>
        <v/>
      </c>
      <c r="AJ64" s="111" t="str">
        <f t="shared" si="13"/>
        <v/>
      </c>
      <c r="AK64" s="111" t="str">
        <f t="shared" si="14"/>
        <v/>
      </c>
    </row>
    <row r="65" spans="1:37" ht="21.95" customHeight="1" x14ac:dyDescent="0.5">
      <c r="A65" s="47" t="str">
        <f>นักเรียนประเมิน!A65</f>
        <v>62</v>
      </c>
      <c r="B65" s="47">
        <f>นักเรียนประเมิน!B65</f>
        <v>0</v>
      </c>
      <c r="C65" s="47">
        <f>นักเรียนประเมิน!C65</f>
        <v>0</v>
      </c>
      <c r="D65" s="48">
        <f>นักเรียนประเมิน!D65</f>
        <v>0</v>
      </c>
      <c r="E65" s="49">
        <f>นักเรียนประเมิน!E65</f>
        <v>0</v>
      </c>
      <c r="F65" s="50">
        <f>นักเรียนประเมิน!F65</f>
        <v>0</v>
      </c>
      <c r="G65" s="109" t="str">
        <f>นักเรียนประเมิน!G65</f>
        <v>หญิง</v>
      </c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111" t="str">
        <f t="shared" si="10"/>
        <v/>
      </c>
      <c r="AH65" s="111" t="str">
        <f t="shared" si="11"/>
        <v/>
      </c>
      <c r="AI65" s="111" t="str">
        <f t="shared" si="12"/>
        <v/>
      </c>
      <c r="AJ65" s="111" t="str">
        <f t="shared" si="13"/>
        <v/>
      </c>
      <c r="AK65" s="111" t="str">
        <f t="shared" si="14"/>
        <v/>
      </c>
    </row>
    <row r="66" spans="1:37" ht="21.95" customHeight="1" x14ac:dyDescent="0.5">
      <c r="A66" s="47" t="str">
        <f>นักเรียนประเมิน!A66</f>
        <v>63</v>
      </c>
      <c r="B66" s="47">
        <f>นักเรียนประเมิน!B66</f>
        <v>0</v>
      </c>
      <c r="C66" s="47">
        <f>นักเรียนประเมิน!C66</f>
        <v>0</v>
      </c>
      <c r="D66" s="48">
        <f>นักเรียนประเมิน!D66</f>
        <v>0</v>
      </c>
      <c r="E66" s="49">
        <f>นักเรียนประเมิน!E66</f>
        <v>0</v>
      </c>
      <c r="F66" s="50">
        <f>นักเรียนประเมิน!F66</f>
        <v>0</v>
      </c>
      <c r="G66" s="109" t="str">
        <f>นักเรียนประเมิน!G66</f>
        <v>หญิง</v>
      </c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111" t="str">
        <f t="shared" si="10"/>
        <v/>
      </c>
      <c r="AH66" s="111" t="str">
        <f t="shared" si="11"/>
        <v/>
      </c>
      <c r="AI66" s="111" t="str">
        <f t="shared" si="12"/>
        <v/>
      </c>
      <c r="AJ66" s="111" t="str">
        <f t="shared" si="13"/>
        <v/>
      </c>
      <c r="AK66" s="111" t="str">
        <f t="shared" si="14"/>
        <v/>
      </c>
    </row>
    <row r="67" spans="1:37" ht="21.95" customHeight="1" x14ac:dyDescent="0.5">
      <c r="A67" s="47" t="str">
        <f>นักเรียนประเมิน!A67</f>
        <v>64</v>
      </c>
      <c r="B67" s="47">
        <f>นักเรียนประเมิน!B67</f>
        <v>0</v>
      </c>
      <c r="C67" s="47">
        <f>นักเรียนประเมิน!C67</f>
        <v>0</v>
      </c>
      <c r="D67" s="48">
        <f>นักเรียนประเมิน!D67</f>
        <v>0</v>
      </c>
      <c r="E67" s="49">
        <f>นักเรียนประเมิน!E67</f>
        <v>0</v>
      </c>
      <c r="F67" s="50">
        <f>นักเรียนประเมิน!F67</f>
        <v>0</v>
      </c>
      <c r="G67" s="109" t="str">
        <f>นักเรียนประเมิน!G67</f>
        <v>หญิง</v>
      </c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111" t="str">
        <f t="shared" si="10"/>
        <v/>
      </c>
      <c r="AH67" s="111" t="str">
        <f t="shared" si="11"/>
        <v/>
      </c>
      <c r="AI67" s="111" t="str">
        <f t="shared" si="12"/>
        <v/>
      </c>
      <c r="AJ67" s="111" t="str">
        <f t="shared" si="13"/>
        <v/>
      </c>
      <c r="AK67" s="111" t="str">
        <f t="shared" si="14"/>
        <v/>
      </c>
    </row>
    <row r="68" spans="1:37" ht="21.95" customHeight="1" x14ac:dyDescent="0.5">
      <c r="A68" s="47" t="str">
        <f>นักเรียนประเมิน!A68</f>
        <v>65</v>
      </c>
      <c r="B68" s="47">
        <f>นักเรียนประเมิน!B68</f>
        <v>0</v>
      </c>
      <c r="C68" s="47">
        <f>นักเรียนประเมิน!C68</f>
        <v>0</v>
      </c>
      <c r="D68" s="48">
        <f>นักเรียนประเมิน!D68</f>
        <v>0</v>
      </c>
      <c r="E68" s="49">
        <f>นักเรียนประเมิน!E68</f>
        <v>0</v>
      </c>
      <c r="F68" s="50">
        <f>นักเรียนประเมิน!F68</f>
        <v>0</v>
      </c>
      <c r="G68" s="109" t="str">
        <f>นักเรียนประเมิน!G68</f>
        <v>หญิง</v>
      </c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111" t="str">
        <f t="shared" si="10"/>
        <v/>
      </c>
      <c r="AH68" s="111" t="str">
        <f t="shared" si="11"/>
        <v/>
      </c>
      <c r="AI68" s="111" t="str">
        <f t="shared" si="12"/>
        <v/>
      </c>
      <c r="AJ68" s="111" t="str">
        <f t="shared" si="13"/>
        <v/>
      </c>
      <c r="AK68" s="111" t="str">
        <f t="shared" si="14"/>
        <v/>
      </c>
    </row>
    <row r="69" spans="1:37" ht="21.95" customHeight="1" x14ac:dyDescent="0.5">
      <c r="A69" s="47" t="str">
        <f>นักเรียนประเมิน!A69</f>
        <v>66</v>
      </c>
      <c r="B69" s="47">
        <f>นักเรียนประเมิน!B69</f>
        <v>0</v>
      </c>
      <c r="C69" s="47">
        <f>นักเรียนประเมิน!C69</f>
        <v>0</v>
      </c>
      <c r="D69" s="48">
        <f>นักเรียนประเมิน!D69</f>
        <v>0</v>
      </c>
      <c r="E69" s="49">
        <f>นักเรียนประเมิน!E69</f>
        <v>0</v>
      </c>
      <c r="F69" s="50">
        <f>นักเรียนประเมิน!F69</f>
        <v>0</v>
      </c>
      <c r="G69" s="109" t="str">
        <f>นักเรียนประเมิน!G69</f>
        <v>หญิง</v>
      </c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111" t="str">
        <f t="shared" si="10"/>
        <v/>
      </c>
      <c r="AH69" s="111" t="str">
        <f t="shared" si="11"/>
        <v/>
      </c>
      <c r="AI69" s="111" t="str">
        <f t="shared" si="12"/>
        <v/>
      </c>
      <c r="AJ69" s="111" t="str">
        <f t="shared" si="13"/>
        <v/>
      </c>
      <c r="AK69" s="111" t="str">
        <f t="shared" si="14"/>
        <v/>
      </c>
    </row>
    <row r="70" spans="1:37" ht="21.95" customHeight="1" x14ac:dyDescent="0.5">
      <c r="A70" s="47" t="str">
        <f>นักเรียนประเมิน!A70</f>
        <v>67</v>
      </c>
      <c r="B70" s="47">
        <f>นักเรียนประเมิน!B70</f>
        <v>0</v>
      </c>
      <c r="C70" s="47">
        <f>นักเรียนประเมิน!C70</f>
        <v>0</v>
      </c>
      <c r="D70" s="48">
        <f>นักเรียนประเมิน!D70</f>
        <v>0</v>
      </c>
      <c r="E70" s="49">
        <f>นักเรียนประเมิน!E70</f>
        <v>0</v>
      </c>
      <c r="F70" s="50">
        <f>นักเรียนประเมิน!F70</f>
        <v>0</v>
      </c>
      <c r="G70" s="109" t="str">
        <f>นักเรียนประเมิน!G70</f>
        <v>หญิง</v>
      </c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111" t="str">
        <f t="shared" si="10"/>
        <v/>
      </c>
      <c r="AH70" s="111" t="str">
        <f t="shared" si="11"/>
        <v/>
      </c>
      <c r="AI70" s="111" t="str">
        <f t="shared" si="12"/>
        <v/>
      </c>
      <c r="AJ70" s="111" t="str">
        <f t="shared" si="13"/>
        <v/>
      </c>
      <c r="AK70" s="111" t="str">
        <f t="shared" si="14"/>
        <v/>
      </c>
    </row>
    <row r="71" spans="1:37" ht="21.95" customHeight="1" x14ac:dyDescent="0.5">
      <c r="A71" s="47" t="str">
        <f>นักเรียนประเมิน!A71</f>
        <v>68</v>
      </c>
      <c r="B71" s="47">
        <f>นักเรียนประเมิน!B71</f>
        <v>0</v>
      </c>
      <c r="C71" s="47">
        <f>นักเรียนประเมิน!C71</f>
        <v>0</v>
      </c>
      <c r="D71" s="48">
        <f>นักเรียนประเมิน!D71</f>
        <v>0</v>
      </c>
      <c r="E71" s="49">
        <f>นักเรียนประเมิน!E71</f>
        <v>0</v>
      </c>
      <c r="F71" s="50">
        <f>นักเรียนประเมิน!F71</f>
        <v>0</v>
      </c>
      <c r="G71" s="109" t="str">
        <f>นักเรียนประเมิน!G71</f>
        <v>หญิง</v>
      </c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111" t="str">
        <f t="shared" si="10"/>
        <v/>
      </c>
      <c r="AH71" s="111" t="str">
        <f t="shared" si="11"/>
        <v/>
      </c>
      <c r="AI71" s="111" t="str">
        <f t="shared" si="12"/>
        <v/>
      </c>
      <c r="AJ71" s="111" t="str">
        <f t="shared" si="13"/>
        <v/>
      </c>
      <c r="AK71" s="111" t="str">
        <f t="shared" si="14"/>
        <v/>
      </c>
    </row>
    <row r="72" spans="1:37" ht="21.95" customHeight="1" x14ac:dyDescent="0.5">
      <c r="A72" s="47" t="str">
        <f>นักเรียนประเมิน!A72</f>
        <v>69</v>
      </c>
      <c r="B72" s="47">
        <f>นักเรียนประเมิน!B72</f>
        <v>0</v>
      </c>
      <c r="C72" s="47">
        <f>นักเรียนประเมิน!C72</f>
        <v>0</v>
      </c>
      <c r="D72" s="48">
        <f>นักเรียนประเมิน!D72</f>
        <v>0</v>
      </c>
      <c r="E72" s="49">
        <f>นักเรียนประเมิน!E72</f>
        <v>0</v>
      </c>
      <c r="F72" s="50">
        <f>นักเรียนประเมิน!F72</f>
        <v>0</v>
      </c>
      <c r="G72" s="109" t="str">
        <f>นักเรียนประเมิน!G72</f>
        <v>หญิง</v>
      </c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111" t="str">
        <f t="shared" si="10"/>
        <v/>
      </c>
      <c r="AH72" s="111" t="str">
        <f t="shared" si="11"/>
        <v/>
      </c>
      <c r="AI72" s="111" t="str">
        <f t="shared" si="12"/>
        <v/>
      </c>
      <c r="AJ72" s="111" t="str">
        <f t="shared" si="13"/>
        <v/>
      </c>
      <c r="AK72" s="111" t="str">
        <f t="shared" si="14"/>
        <v/>
      </c>
    </row>
    <row r="73" spans="1:37" ht="21.95" customHeight="1" x14ac:dyDescent="0.5">
      <c r="A73" s="47" t="str">
        <f>นักเรียนประเมิน!A73</f>
        <v>70</v>
      </c>
      <c r="B73" s="47">
        <f>นักเรียนประเมิน!B73</f>
        <v>0</v>
      </c>
      <c r="C73" s="47">
        <f>นักเรียนประเมิน!C73</f>
        <v>0</v>
      </c>
      <c r="D73" s="48">
        <f>นักเรียนประเมิน!D73</f>
        <v>0</v>
      </c>
      <c r="E73" s="49">
        <f>นักเรียนประเมิน!E73</f>
        <v>0</v>
      </c>
      <c r="F73" s="50">
        <f>นักเรียนประเมิน!F73</f>
        <v>0</v>
      </c>
      <c r="G73" s="109" t="str">
        <f>นักเรียนประเมิน!G73</f>
        <v>หญิง</v>
      </c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111" t="str">
        <f t="shared" si="10"/>
        <v/>
      </c>
      <c r="AH73" s="111" t="str">
        <f t="shared" si="11"/>
        <v/>
      </c>
      <c r="AI73" s="111" t="str">
        <f t="shared" si="12"/>
        <v/>
      </c>
      <c r="AJ73" s="111" t="str">
        <f t="shared" si="13"/>
        <v/>
      </c>
      <c r="AK73" s="111" t="str">
        <f t="shared" si="14"/>
        <v/>
      </c>
    </row>
    <row r="74" spans="1:37" ht="21.95" customHeight="1" x14ac:dyDescent="0.5">
      <c r="A74" s="47" t="str">
        <f>นักเรียนประเมิน!A74</f>
        <v>71</v>
      </c>
      <c r="B74" s="47">
        <f>นักเรียนประเมิน!B74</f>
        <v>0</v>
      </c>
      <c r="C74" s="47">
        <f>นักเรียนประเมิน!C74</f>
        <v>0</v>
      </c>
      <c r="D74" s="48">
        <f>นักเรียนประเมิน!D74</f>
        <v>0</v>
      </c>
      <c r="E74" s="49">
        <f>นักเรียนประเมิน!E74</f>
        <v>0</v>
      </c>
      <c r="F74" s="50">
        <f>นักเรียนประเมิน!F74</f>
        <v>0</v>
      </c>
      <c r="G74" s="109" t="str">
        <f>นักเรียนประเมิน!G74</f>
        <v>หญิง</v>
      </c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111" t="str">
        <f t="shared" si="10"/>
        <v/>
      </c>
      <c r="AH74" s="111" t="str">
        <f t="shared" si="11"/>
        <v/>
      </c>
      <c r="AI74" s="111" t="str">
        <f t="shared" si="12"/>
        <v/>
      </c>
      <c r="AJ74" s="111" t="str">
        <f t="shared" si="13"/>
        <v/>
      </c>
      <c r="AK74" s="111" t="str">
        <f t="shared" si="14"/>
        <v/>
      </c>
    </row>
    <row r="75" spans="1:37" ht="21.95" customHeight="1" x14ac:dyDescent="0.5">
      <c r="A75" s="47" t="str">
        <f>นักเรียนประเมิน!A75</f>
        <v>72</v>
      </c>
      <c r="B75" s="47">
        <f>นักเรียนประเมิน!B75</f>
        <v>0</v>
      </c>
      <c r="C75" s="47">
        <f>นักเรียนประเมิน!C75</f>
        <v>0</v>
      </c>
      <c r="D75" s="48">
        <f>นักเรียนประเมิน!D75</f>
        <v>0</v>
      </c>
      <c r="E75" s="49">
        <f>นักเรียนประเมิน!E75</f>
        <v>0</v>
      </c>
      <c r="F75" s="50">
        <f>นักเรียนประเมิน!F75</f>
        <v>0</v>
      </c>
      <c r="G75" s="109" t="str">
        <f>นักเรียนประเมิน!G75</f>
        <v>หญิง</v>
      </c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111" t="str">
        <f t="shared" si="10"/>
        <v/>
      </c>
      <c r="AH75" s="111" t="str">
        <f t="shared" si="11"/>
        <v/>
      </c>
      <c r="AI75" s="111" t="str">
        <f t="shared" si="12"/>
        <v/>
      </c>
      <c r="AJ75" s="111" t="str">
        <f t="shared" si="13"/>
        <v/>
      </c>
      <c r="AK75" s="111" t="str">
        <f t="shared" si="14"/>
        <v/>
      </c>
    </row>
    <row r="76" spans="1:37" ht="21.95" customHeight="1" x14ac:dyDescent="0.5">
      <c r="A76" s="47" t="str">
        <f>นักเรียนประเมิน!A76</f>
        <v>73</v>
      </c>
      <c r="B76" s="47">
        <f>นักเรียนประเมิน!B76</f>
        <v>0</v>
      </c>
      <c r="C76" s="47">
        <f>นักเรียนประเมิน!C76</f>
        <v>0</v>
      </c>
      <c r="D76" s="48">
        <f>นักเรียนประเมิน!D76</f>
        <v>0</v>
      </c>
      <c r="E76" s="49">
        <f>นักเรียนประเมิน!E76</f>
        <v>0</v>
      </c>
      <c r="F76" s="50">
        <f>นักเรียนประเมิน!F76</f>
        <v>0</v>
      </c>
      <c r="G76" s="109" t="str">
        <f>นักเรียนประเมิน!G76</f>
        <v>หญิง</v>
      </c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111" t="str">
        <f t="shared" si="10"/>
        <v/>
      </c>
      <c r="AH76" s="111" t="str">
        <f t="shared" si="11"/>
        <v/>
      </c>
      <c r="AI76" s="111" t="str">
        <f t="shared" si="12"/>
        <v/>
      </c>
      <c r="AJ76" s="111" t="str">
        <f t="shared" si="13"/>
        <v/>
      </c>
      <c r="AK76" s="111" t="str">
        <f t="shared" si="14"/>
        <v/>
      </c>
    </row>
    <row r="77" spans="1:37" ht="21.95" customHeight="1" x14ac:dyDescent="0.5">
      <c r="A77" s="47" t="str">
        <f>นักเรียนประเมิน!A77</f>
        <v>74</v>
      </c>
      <c r="B77" s="47">
        <f>นักเรียนประเมิน!B77</f>
        <v>0</v>
      </c>
      <c r="C77" s="47">
        <f>นักเรียนประเมิน!C77</f>
        <v>0</v>
      </c>
      <c r="D77" s="48">
        <f>นักเรียนประเมิน!D77</f>
        <v>0</v>
      </c>
      <c r="E77" s="49">
        <f>นักเรียนประเมิน!E77</f>
        <v>0</v>
      </c>
      <c r="F77" s="50">
        <f>นักเรียนประเมิน!F77</f>
        <v>0</v>
      </c>
      <c r="G77" s="109" t="str">
        <f>นักเรียนประเมิน!G77</f>
        <v>หญิง</v>
      </c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111" t="str">
        <f t="shared" si="10"/>
        <v/>
      </c>
      <c r="AH77" s="111" t="str">
        <f t="shared" si="11"/>
        <v/>
      </c>
      <c r="AI77" s="111" t="str">
        <f t="shared" si="12"/>
        <v/>
      </c>
      <c r="AJ77" s="111" t="str">
        <f t="shared" si="13"/>
        <v/>
      </c>
      <c r="AK77" s="111" t="str">
        <f t="shared" si="14"/>
        <v/>
      </c>
    </row>
    <row r="78" spans="1:37" ht="21.95" customHeight="1" x14ac:dyDescent="0.5">
      <c r="A78" s="47" t="str">
        <f>นักเรียนประเมิน!A78</f>
        <v>75</v>
      </c>
      <c r="B78" s="47">
        <f>นักเรียนประเมิน!B78</f>
        <v>0</v>
      </c>
      <c r="C78" s="47">
        <f>นักเรียนประเมิน!C78</f>
        <v>0</v>
      </c>
      <c r="D78" s="48">
        <f>นักเรียนประเมิน!D78</f>
        <v>0</v>
      </c>
      <c r="E78" s="49">
        <f>นักเรียนประเมิน!E78</f>
        <v>0</v>
      </c>
      <c r="F78" s="50">
        <f>นักเรียนประเมิน!F78</f>
        <v>0</v>
      </c>
      <c r="G78" s="109" t="str">
        <f>นักเรียนประเมิน!G78</f>
        <v>หญิง</v>
      </c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111" t="str">
        <f t="shared" si="10"/>
        <v/>
      </c>
      <c r="AH78" s="111" t="str">
        <f t="shared" si="11"/>
        <v/>
      </c>
      <c r="AI78" s="111" t="str">
        <f t="shared" si="12"/>
        <v/>
      </c>
      <c r="AJ78" s="111" t="str">
        <f t="shared" si="13"/>
        <v/>
      </c>
      <c r="AK78" s="111" t="str">
        <f t="shared" si="14"/>
        <v/>
      </c>
    </row>
    <row r="79" spans="1:37" ht="21.95" customHeight="1" x14ac:dyDescent="0.5">
      <c r="A79" s="47" t="str">
        <f>นักเรียนประเมิน!A79</f>
        <v>76</v>
      </c>
      <c r="B79" s="47">
        <f>นักเรียนประเมิน!B79</f>
        <v>0</v>
      </c>
      <c r="C79" s="47">
        <f>นักเรียนประเมิน!C79</f>
        <v>0</v>
      </c>
      <c r="D79" s="48">
        <f>นักเรียนประเมิน!D79</f>
        <v>0</v>
      </c>
      <c r="E79" s="49">
        <f>นักเรียนประเมิน!E79</f>
        <v>0</v>
      </c>
      <c r="F79" s="50">
        <f>นักเรียนประเมิน!F79</f>
        <v>0</v>
      </c>
      <c r="G79" s="109" t="str">
        <f>นักเรียนประเมิน!G79</f>
        <v>หญิง</v>
      </c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111" t="str">
        <f t="shared" si="10"/>
        <v/>
      </c>
      <c r="AH79" s="111" t="str">
        <f t="shared" si="11"/>
        <v/>
      </c>
      <c r="AI79" s="111" t="str">
        <f t="shared" si="12"/>
        <v/>
      </c>
      <c r="AJ79" s="111" t="str">
        <f t="shared" si="13"/>
        <v/>
      </c>
      <c r="AK79" s="111" t="str">
        <f t="shared" si="14"/>
        <v/>
      </c>
    </row>
    <row r="80" spans="1:37" ht="21.95" customHeight="1" x14ac:dyDescent="0.5">
      <c r="A80" s="47" t="str">
        <f>นักเรียนประเมิน!A80</f>
        <v>77</v>
      </c>
      <c r="B80" s="47">
        <f>นักเรียนประเมิน!B80</f>
        <v>0</v>
      </c>
      <c r="C80" s="47">
        <f>นักเรียนประเมิน!C80</f>
        <v>0</v>
      </c>
      <c r="D80" s="48">
        <f>นักเรียนประเมิน!D80</f>
        <v>0</v>
      </c>
      <c r="E80" s="49">
        <f>นักเรียนประเมิน!E80</f>
        <v>0</v>
      </c>
      <c r="F80" s="50">
        <f>นักเรียนประเมิน!F80</f>
        <v>0</v>
      </c>
      <c r="G80" s="109" t="str">
        <f>นักเรียนประเมิน!G80</f>
        <v>หญิง</v>
      </c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111" t="str">
        <f t="shared" si="10"/>
        <v/>
      </c>
      <c r="AH80" s="111" t="str">
        <f t="shared" si="11"/>
        <v/>
      </c>
      <c r="AI80" s="111" t="str">
        <f t="shared" si="12"/>
        <v/>
      </c>
      <c r="AJ80" s="111" t="str">
        <f t="shared" si="13"/>
        <v/>
      </c>
      <c r="AK80" s="111" t="str">
        <f t="shared" si="14"/>
        <v/>
      </c>
    </row>
    <row r="81" spans="1:37" ht="21.95" customHeight="1" x14ac:dyDescent="0.5">
      <c r="A81" s="47" t="str">
        <f>นักเรียนประเมิน!A81</f>
        <v>78</v>
      </c>
      <c r="B81" s="47">
        <f>นักเรียนประเมิน!B81</f>
        <v>0</v>
      </c>
      <c r="C81" s="47">
        <f>นักเรียนประเมิน!C81</f>
        <v>0</v>
      </c>
      <c r="D81" s="48">
        <f>นักเรียนประเมิน!D81</f>
        <v>0</v>
      </c>
      <c r="E81" s="49">
        <f>นักเรียนประเมิน!E81</f>
        <v>0</v>
      </c>
      <c r="F81" s="50">
        <f>นักเรียนประเมิน!F81</f>
        <v>0</v>
      </c>
      <c r="G81" s="109" t="str">
        <f>นักเรียนประเมิน!G81</f>
        <v>หญิง</v>
      </c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111" t="str">
        <f t="shared" si="10"/>
        <v/>
      </c>
      <c r="AH81" s="111" t="str">
        <f t="shared" si="11"/>
        <v/>
      </c>
      <c r="AI81" s="111" t="str">
        <f t="shared" si="12"/>
        <v/>
      </c>
      <c r="AJ81" s="111" t="str">
        <f t="shared" si="13"/>
        <v/>
      </c>
      <c r="AK81" s="111" t="str">
        <f t="shared" si="14"/>
        <v/>
      </c>
    </row>
    <row r="82" spans="1:37" ht="21.95" customHeight="1" x14ac:dyDescent="0.5">
      <c r="A82" s="47" t="str">
        <f>นักเรียนประเมิน!A82</f>
        <v>79</v>
      </c>
      <c r="B82" s="47">
        <f>นักเรียนประเมิน!B82</f>
        <v>0</v>
      </c>
      <c r="C82" s="47">
        <f>นักเรียนประเมิน!C82</f>
        <v>0</v>
      </c>
      <c r="D82" s="48">
        <f>นักเรียนประเมิน!D82</f>
        <v>0</v>
      </c>
      <c r="E82" s="49">
        <f>นักเรียนประเมิน!E82</f>
        <v>0</v>
      </c>
      <c r="F82" s="50">
        <f>นักเรียนประเมิน!F82</f>
        <v>0</v>
      </c>
      <c r="G82" s="109" t="str">
        <f>นักเรียนประเมิน!G82</f>
        <v>หญิง</v>
      </c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111" t="str">
        <f t="shared" si="10"/>
        <v/>
      </c>
      <c r="AH82" s="111" t="str">
        <f t="shared" si="11"/>
        <v/>
      </c>
      <c r="AI82" s="111" t="str">
        <f t="shared" si="12"/>
        <v/>
      </c>
      <c r="AJ82" s="111" t="str">
        <f t="shared" si="13"/>
        <v/>
      </c>
      <c r="AK82" s="111" t="str">
        <f t="shared" si="14"/>
        <v/>
      </c>
    </row>
    <row r="83" spans="1:37" ht="21.95" customHeight="1" x14ac:dyDescent="0.5">
      <c r="A83" s="47" t="str">
        <f>นักเรียนประเมิน!A83</f>
        <v>80</v>
      </c>
      <c r="B83" s="47">
        <f>นักเรียนประเมิน!B83</f>
        <v>0</v>
      </c>
      <c r="C83" s="47">
        <f>นักเรียนประเมิน!C83</f>
        <v>0</v>
      </c>
      <c r="D83" s="48">
        <f>นักเรียนประเมิน!D83</f>
        <v>0</v>
      </c>
      <c r="E83" s="49">
        <f>นักเรียนประเมิน!E83</f>
        <v>0</v>
      </c>
      <c r="F83" s="50">
        <f>นักเรียนประเมิน!F83</f>
        <v>0</v>
      </c>
      <c r="G83" s="109" t="str">
        <f>นักเรียนประเมิน!G83</f>
        <v>หญิง</v>
      </c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111" t="str">
        <f t="shared" si="10"/>
        <v/>
      </c>
      <c r="AH83" s="111" t="str">
        <f t="shared" si="11"/>
        <v/>
      </c>
      <c r="AI83" s="111" t="str">
        <f t="shared" si="12"/>
        <v/>
      </c>
      <c r="AJ83" s="111" t="str">
        <f t="shared" si="13"/>
        <v/>
      </c>
      <c r="AK83" s="111" t="str">
        <f t="shared" si="14"/>
        <v/>
      </c>
    </row>
    <row r="84" spans="1:37" ht="21.95" customHeight="1" x14ac:dyDescent="0.5">
      <c r="A84" s="47" t="str">
        <f>นักเรียนประเมิน!A84</f>
        <v>81</v>
      </c>
      <c r="B84" s="47">
        <f>นักเรียนประเมิน!B84</f>
        <v>0</v>
      </c>
      <c r="C84" s="47">
        <f>นักเรียนประเมิน!C84</f>
        <v>0</v>
      </c>
      <c r="D84" s="48">
        <f>นักเรียนประเมิน!D84</f>
        <v>0</v>
      </c>
      <c r="E84" s="49">
        <f>นักเรียนประเมิน!E84</f>
        <v>0</v>
      </c>
      <c r="F84" s="50">
        <f>นักเรียนประเมิน!F84</f>
        <v>0</v>
      </c>
      <c r="G84" s="109" t="str">
        <f>นักเรียนประเมิน!G84</f>
        <v>หญิง</v>
      </c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111" t="str">
        <f t="shared" si="10"/>
        <v/>
      </c>
      <c r="AH84" s="111" t="str">
        <f t="shared" si="11"/>
        <v/>
      </c>
      <c r="AI84" s="111" t="str">
        <f t="shared" si="12"/>
        <v/>
      </c>
      <c r="AJ84" s="111" t="str">
        <f t="shared" si="13"/>
        <v/>
      </c>
      <c r="AK84" s="111" t="str">
        <f t="shared" si="14"/>
        <v/>
      </c>
    </row>
    <row r="85" spans="1:37" ht="21.95" customHeight="1" x14ac:dyDescent="0.5">
      <c r="A85" s="47" t="str">
        <f>นักเรียนประเมิน!A85</f>
        <v>82</v>
      </c>
      <c r="B85" s="47">
        <f>นักเรียนประเมิน!B85</f>
        <v>0</v>
      </c>
      <c r="C85" s="47">
        <f>นักเรียนประเมิน!C85</f>
        <v>0</v>
      </c>
      <c r="D85" s="48">
        <f>นักเรียนประเมิน!D85</f>
        <v>0</v>
      </c>
      <c r="E85" s="49">
        <f>นักเรียนประเมิน!E85</f>
        <v>0</v>
      </c>
      <c r="F85" s="50">
        <f>นักเรียนประเมิน!F85</f>
        <v>0</v>
      </c>
      <c r="G85" s="109" t="str">
        <f>นักเรียนประเมิน!G85</f>
        <v>หญิง</v>
      </c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111" t="str">
        <f t="shared" si="10"/>
        <v/>
      </c>
      <c r="AH85" s="111" t="str">
        <f t="shared" si="11"/>
        <v/>
      </c>
      <c r="AI85" s="111" t="str">
        <f t="shared" si="12"/>
        <v/>
      </c>
      <c r="AJ85" s="111" t="str">
        <f t="shared" si="13"/>
        <v/>
      </c>
      <c r="AK85" s="111" t="str">
        <f t="shared" si="14"/>
        <v/>
      </c>
    </row>
    <row r="86" spans="1:37" ht="21.95" customHeight="1" x14ac:dyDescent="0.5">
      <c r="A86" s="47" t="str">
        <f>นักเรียนประเมิน!A86</f>
        <v>83</v>
      </c>
      <c r="B86" s="47">
        <f>นักเรียนประเมิน!B86</f>
        <v>0</v>
      </c>
      <c r="C86" s="47">
        <f>นักเรียนประเมิน!C86</f>
        <v>0</v>
      </c>
      <c r="D86" s="48">
        <f>นักเรียนประเมิน!D86</f>
        <v>0</v>
      </c>
      <c r="E86" s="49">
        <f>นักเรียนประเมิน!E86</f>
        <v>0</v>
      </c>
      <c r="F86" s="50">
        <f>นักเรียนประเมิน!F86</f>
        <v>0</v>
      </c>
      <c r="G86" s="109" t="str">
        <f>นักเรียนประเมิน!G86</f>
        <v>หญิง</v>
      </c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111" t="str">
        <f t="shared" si="10"/>
        <v/>
      </c>
      <c r="AH86" s="111" t="str">
        <f t="shared" si="11"/>
        <v/>
      </c>
      <c r="AI86" s="111" t="str">
        <f t="shared" si="12"/>
        <v/>
      </c>
      <c r="AJ86" s="111" t="str">
        <f t="shared" si="13"/>
        <v/>
      </c>
      <c r="AK86" s="111" t="str">
        <f t="shared" si="14"/>
        <v/>
      </c>
    </row>
    <row r="87" spans="1:37" ht="21.95" customHeight="1" x14ac:dyDescent="0.5">
      <c r="A87" s="47" t="str">
        <f>นักเรียนประเมิน!A87</f>
        <v>84</v>
      </c>
      <c r="B87" s="47">
        <f>นักเรียนประเมิน!B87</f>
        <v>0</v>
      </c>
      <c r="C87" s="47">
        <f>นักเรียนประเมิน!C87</f>
        <v>0</v>
      </c>
      <c r="D87" s="48">
        <f>นักเรียนประเมิน!D87</f>
        <v>0</v>
      </c>
      <c r="E87" s="49">
        <f>นักเรียนประเมิน!E87</f>
        <v>0</v>
      </c>
      <c r="F87" s="50">
        <f>นักเรียนประเมิน!F87</f>
        <v>0</v>
      </c>
      <c r="G87" s="109" t="str">
        <f>นักเรียนประเมิน!G87</f>
        <v>หญิง</v>
      </c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111" t="str">
        <f t="shared" si="10"/>
        <v/>
      </c>
      <c r="AH87" s="111" t="str">
        <f t="shared" si="11"/>
        <v/>
      </c>
      <c r="AI87" s="111" t="str">
        <f t="shared" si="12"/>
        <v/>
      </c>
      <c r="AJ87" s="111" t="str">
        <f t="shared" si="13"/>
        <v/>
      </c>
      <c r="AK87" s="111" t="str">
        <f t="shared" si="14"/>
        <v/>
      </c>
    </row>
    <row r="88" spans="1:37" ht="21.95" customHeight="1" x14ac:dyDescent="0.5">
      <c r="A88" s="47" t="str">
        <f>นักเรียนประเมิน!A88</f>
        <v>85</v>
      </c>
      <c r="B88" s="47">
        <f>นักเรียนประเมิน!B88</f>
        <v>0</v>
      </c>
      <c r="C88" s="47">
        <f>นักเรียนประเมิน!C88</f>
        <v>0</v>
      </c>
      <c r="D88" s="48">
        <f>นักเรียนประเมิน!D88</f>
        <v>0</v>
      </c>
      <c r="E88" s="49">
        <f>นักเรียนประเมิน!E88</f>
        <v>0</v>
      </c>
      <c r="F88" s="50">
        <f>นักเรียนประเมิน!F88</f>
        <v>0</v>
      </c>
      <c r="G88" s="109" t="str">
        <f>นักเรียนประเมิน!G88</f>
        <v>หญิง</v>
      </c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111" t="str">
        <f t="shared" si="10"/>
        <v/>
      </c>
      <c r="AH88" s="111" t="str">
        <f t="shared" si="11"/>
        <v/>
      </c>
      <c r="AI88" s="111" t="str">
        <f t="shared" si="12"/>
        <v/>
      </c>
      <c r="AJ88" s="111" t="str">
        <f t="shared" si="13"/>
        <v/>
      </c>
      <c r="AK88" s="111" t="str">
        <f t="shared" si="14"/>
        <v/>
      </c>
    </row>
    <row r="89" spans="1:37" ht="21.95" customHeight="1" x14ac:dyDescent="0.5">
      <c r="A89" s="47" t="str">
        <f>นักเรียนประเมิน!A89</f>
        <v>86</v>
      </c>
      <c r="B89" s="47">
        <f>นักเรียนประเมิน!B89</f>
        <v>0</v>
      </c>
      <c r="C89" s="47">
        <f>นักเรียนประเมิน!C89</f>
        <v>0</v>
      </c>
      <c r="D89" s="48">
        <f>นักเรียนประเมิน!D89</f>
        <v>0</v>
      </c>
      <c r="E89" s="49">
        <f>นักเรียนประเมิน!E89</f>
        <v>0</v>
      </c>
      <c r="F89" s="50">
        <f>นักเรียนประเมิน!F89</f>
        <v>0</v>
      </c>
      <c r="G89" s="109" t="str">
        <f>นักเรียนประเมิน!G89</f>
        <v>หญิง</v>
      </c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111" t="str">
        <f t="shared" si="10"/>
        <v/>
      </c>
      <c r="AH89" s="111" t="str">
        <f t="shared" si="11"/>
        <v/>
      </c>
      <c r="AI89" s="111" t="str">
        <f t="shared" si="12"/>
        <v/>
      </c>
      <c r="AJ89" s="111" t="str">
        <f t="shared" si="13"/>
        <v/>
      </c>
      <c r="AK89" s="111" t="str">
        <f t="shared" si="14"/>
        <v/>
      </c>
    </row>
    <row r="90" spans="1:37" ht="21.95" customHeight="1" x14ac:dyDescent="0.5">
      <c r="A90" s="47" t="str">
        <f>นักเรียนประเมิน!A90</f>
        <v>87</v>
      </c>
      <c r="B90" s="47">
        <f>นักเรียนประเมิน!B90</f>
        <v>0</v>
      </c>
      <c r="C90" s="47">
        <f>นักเรียนประเมิน!C90</f>
        <v>0</v>
      </c>
      <c r="D90" s="48">
        <f>นักเรียนประเมิน!D90</f>
        <v>0</v>
      </c>
      <c r="E90" s="49">
        <f>นักเรียนประเมิน!E90</f>
        <v>0</v>
      </c>
      <c r="F90" s="50">
        <f>นักเรียนประเมิน!F90</f>
        <v>0</v>
      </c>
      <c r="G90" s="109" t="str">
        <f>นักเรียนประเมิน!G90</f>
        <v>หญิง</v>
      </c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111" t="str">
        <f t="shared" si="10"/>
        <v/>
      </c>
      <c r="AH90" s="111" t="str">
        <f t="shared" si="11"/>
        <v/>
      </c>
      <c r="AI90" s="111" t="str">
        <f t="shared" si="12"/>
        <v/>
      </c>
      <c r="AJ90" s="111" t="str">
        <f t="shared" si="13"/>
        <v/>
      </c>
      <c r="AK90" s="111" t="str">
        <f t="shared" si="14"/>
        <v/>
      </c>
    </row>
    <row r="91" spans="1:37" ht="21.95" customHeight="1" x14ac:dyDescent="0.5">
      <c r="A91" s="47" t="str">
        <f>นักเรียนประเมิน!A91</f>
        <v>88</v>
      </c>
      <c r="B91" s="47">
        <f>นักเรียนประเมิน!B91</f>
        <v>0</v>
      </c>
      <c r="C91" s="47">
        <f>นักเรียนประเมิน!C91</f>
        <v>0</v>
      </c>
      <c r="D91" s="48">
        <f>นักเรียนประเมิน!D91</f>
        <v>0</v>
      </c>
      <c r="E91" s="49">
        <f>นักเรียนประเมิน!E91</f>
        <v>0</v>
      </c>
      <c r="F91" s="50">
        <f>นักเรียนประเมิน!F91</f>
        <v>0</v>
      </c>
      <c r="G91" s="109" t="str">
        <f>นักเรียนประเมิน!G91</f>
        <v>หญิง</v>
      </c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111" t="str">
        <f t="shared" si="10"/>
        <v/>
      </c>
      <c r="AH91" s="111" t="str">
        <f t="shared" si="11"/>
        <v/>
      </c>
      <c r="AI91" s="111" t="str">
        <f t="shared" si="12"/>
        <v/>
      </c>
      <c r="AJ91" s="111" t="str">
        <f t="shared" si="13"/>
        <v/>
      </c>
      <c r="AK91" s="111" t="str">
        <f t="shared" si="14"/>
        <v/>
      </c>
    </row>
    <row r="92" spans="1:37" ht="21.95" customHeight="1" x14ac:dyDescent="0.5">
      <c r="A92" s="47" t="str">
        <f>นักเรียนประเมิน!A92</f>
        <v>89</v>
      </c>
      <c r="B92" s="47">
        <f>นักเรียนประเมิน!B92</f>
        <v>0</v>
      </c>
      <c r="C92" s="47">
        <f>นักเรียนประเมิน!C92</f>
        <v>0</v>
      </c>
      <c r="D92" s="48">
        <f>นักเรียนประเมิน!D92</f>
        <v>0</v>
      </c>
      <c r="E92" s="49">
        <f>นักเรียนประเมิน!E92</f>
        <v>0</v>
      </c>
      <c r="F92" s="50">
        <f>นักเรียนประเมิน!F92</f>
        <v>0</v>
      </c>
      <c r="G92" s="109" t="str">
        <f>นักเรียนประเมิน!G92</f>
        <v>หญิง</v>
      </c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111" t="str">
        <f t="shared" si="10"/>
        <v/>
      </c>
      <c r="AH92" s="111" t="str">
        <f t="shared" si="11"/>
        <v/>
      </c>
      <c r="AI92" s="111" t="str">
        <f t="shared" si="12"/>
        <v/>
      </c>
      <c r="AJ92" s="111" t="str">
        <f t="shared" si="13"/>
        <v/>
      </c>
      <c r="AK92" s="111" t="str">
        <f t="shared" si="14"/>
        <v/>
      </c>
    </row>
    <row r="93" spans="1:37" ht="21.95" customHeight="1" x14ac:dyDescent="0.5">
      <c r="A93" s="47" t="str">
        <f>นักเรียนประเมิน!A93</f>
        <v>90</v>
      </c>
      <c r="B93" s="47">
        <f>นักเรียนประเมิน!B93</f>
        <v>0</v>
      </c>
      <c r="C93" s="47">
        <f>นักเรียนประเมิน!C93</f>
        <v>0</v>
      </c>
      <c r="D93" s="48">
        <f>นักเรียนประเมิน!D93</f>
        <v>0</v>
      </c>
      <c r="E93" s="49">
        <f>นักเรียนประเมิน!E93</f>
        <v>0</v>
      </c>
      <c r="F93" s="50">
        <f>นักเรียนประเมิน!F93</f>
        <v>0</v>
      </c>
      <c r="G93" s="109" t="str">
        <f>นักเรียนประเมิน!G93</f>
        <v>หญิง</v>
      </c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111" t="str">
        <f t="shared" si="10"/>
        <v/>
      </c>
      <c r="AH93" s="111" t="str">
        <f t="shared" si="11"/>
        <v/>
      </c>
      <c r="AI93" s="111" t="str">
        <f t="shared" si="12"/>
        <v/>
      </c>
      <c r="AJ93" s="111" t="str">
        <f t="shared" si="13"/>
        <v/>
      </c>
      <c r="AK93" s="111" t="str">
        <f t="shared" si="14"/>
        <v/>
      </c>
    </row>
    <row r="94" spans="1:37" ht="21.95" customHeight="1" x14ac:dyDescent="0.5">
      <c r="A94" s="47" t="str">
        <f>นักเรียนประเมิน!A94</f>
        <v>91</v>
      </c>
      <c r="B94" s="47">
        <f>นักเรียนประเมิน!B94</f>
        <v>0</v>
      </c>
      <c r="C94" s="47">
        <f>นักเรียนประเมิน!C94</f>
        <v>0</v>
      </c>
      <c r="D94" s="48">
        <f>นักเรียนประเมิน!D94</f>
        <v>0</v>
      </c>
      <c r="E94" s="49">
        <f>นักเรียนประเมิน!E94</f>
        <v>0</v>
      </c>
      <c r="F94" s="50">
        <f>นักเรียนประเมิน!F94</f>
        <v>0</v>
      </c>
      <c r="G94" s="109" t="str">
        <f>นักเรียนประเมิน!G94</f>
        <v>หญิง</v>
      </c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111" t="str">
        <f t="shared" si="10"/>
        <v/>
      </c>
      <c r="AH94" s="111" t="str">
        <f t="shared" si="11"/>
        <v/>
      </c>
      <c r="AI94" s="111" t="str">
        <f t="shared" si="12"/>
        <v/>
      </c>
      <c r="AJ94" s="111" t="str">
        <f t="shared" si="13"/>
        <v/>
      </c>
      <c r="AK94" s="111" t="str">
        <f t="shared" si="14"/>
        <v/>
      </c>
    </row>
    <row r="95" spans="1:37" ht="21.95" customHeight="1" x14ac:dyDescent="0.5">
      <c r="A95" s="47" t="str">
        <f>นักเรียนประเมิน!A95</f>
        <v>92</v>
      </c>
      <c r="B95" s="47">
        <f>นักเรียนประเมิน!B95</f>
        <v>0</v>
      </c>
      <c r="C95" s="47">
        <f>นักเรียนประเมิน!C95</f>
        <v>0</v>
      </c>
      <c r="D95" s="48">
        <f>นักเรียนประเมิน!D95</f>
        <v>0</v>
      </c>
      <c r="E95" s="49">
        <f>นักเรียนประเมิน!E95</f>
        <v>0</v>
      </c>
      <c r="F95" s="50">
        <f>นักเรียนประเมิน!F95</f>
        <v>0</v>
      </c>
      <c r="G95" s="109" t="str">
        <f>นักเรียนประเมิน!G95</f>
        <v>หญิง</v>
      </c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111" t="str">
        <f t="shared" si="10"/>
        <v/>
      </c>
      <c r="AH95" s="111" t="str">
        <f t="shared" si="11"/>
        <v/>
      </c>
      <c r="AI95" s="111" t="str">
        <f t="shared" si="12"/>
        <v/>
      </c>
      <c r="AJ95" s="111" t="str">
        <f t="shared" si="13"/>
        <v/>
      </c>
      <c r="AK95" s="111" t="str">
        <f t="shared" si="14"/>
        <v/>
      </c>
    </row>
    <row r="96" spans="1:37" ht="21.95" customHeight="1" x14ac:dyDescent="0.5">
      <c r="A96" s="47" t="str">
        <f>นักเรียนประเมิน!A96</f>
        <v>93</v>
      </c>
      <c r="B96" s="47">
        <f>นักเรียนประเมิน!B96</f>
        <v>0</v>
      </c>
      <c r="C96" s="47">
        <f>นักเรียนประเมิน!C96</f>
        <v>0</v>
      </c>
      <c r="D96" s="48">
        <f>นักเรียนประเมิน!D96</f>
        <v>0</v>
      </c>
      <c r="E96" s="49">
        <f>นักเรียนประเมิน!E96</f>
        <v>0</v>
      </c>
      <c r="F96" s="50">
        <f>นักเรียนประเมิน!F96</f>
        <v>0</v>
      </c>
      <c r="G96" s="109" t="str">
        <f>นักเรียนประเมิน!G96</f>
        <v>หญิง</v>
      </c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111" t="str">
        <f t="shared" si="10"/>
        <v/>
      </c>
      <c r="AH96" s="111" t="str">
        <f t="shared" si="11"/>
        <v/>
      </c>
      <c r="AI96" s="111" t="str">
        <f t="shared" si="12"/>
        <v/>
      </c>
      <c r="AJ96" s="111" t="str">
        <f t="shared" si="13"/>
        <v/>
      </c>
      <c r="AK96" s="111" t="str">
        <f t="shared" si="14"/>
        <v/>
      </c>
    </row>
    <row r="97" spans="1:37" ht="21.95" customHeight="1" x14ac:dyDescent="0.5">
      <c r="A97" s="47" t="str">
        <f>นักเรียนประเมิน!A97</f>
        <v>94</v>
      </c>
      <c r="B97" s="47">
        <f>นักเรียนประเมิน!B97</f>
        <v>0</v>
      </c>
      <c r="C97" s="47">
        <f>นักเรียนประเมิน!C97</f>
        <v>0</v>
      </c>
      <c r="D97" s="48">
        <f>นักเรียนประเมิน!D97</f>
        <v>0</v>
      </c>
      <c r="E97" s="49">
        <f>นักเรียนประเมิน!E97</f>
        <v>0</v>
      </c>
      <c r="F97" s="50">
        <f>นักเรียนประเมิน!F97</f>
        <v>0</v>
      </c>
      <c r="G97" s="109" t="str">
        <f>นักเรียนประเมิน!G97</f>
        <v>หญิง</v>
      </c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111" t="str">
        <f t="shared" si="10"/>
        <v/>
      </c>
      <c r="AH97" s="111" t="str">
        <f t="shared" si="11"/>
        <v/>
      </c>
      <c r="AI97" s="111" t="str">
        <f t="shared" si="12"/>
        <v/>
      </c>
      <c r="AJ97" s="111" t="str">
        <f t="shared" si="13"/>
        <v/>
      </c>
      <c r="AK97" s="111" t="str">
        <f t="shared" si="14"/>
        <v/>
      </c>
    </row>
    <row r="98" spans="1:37" ht="21.95" customHeight="1" x14ac:dyDescent="0.5">
      <c r="A98" s="47" t="str">
        <f>นักเรียนประเมิน!A98</f>
        <v>95</v>
      </c>
      <c r="B98" s="47">
        <f>นักเรียนประเมิน!B98</f>
        <v>0</v>
      </c>
      <c r="C98" s="47">
        <f>นักเรียนประเมิน!C98</f>
        <v>0</v>
      </c>
      <c r="D98" s="48">
        <f>นักเรียนประเมิน!D98</f>
        <v>0</v>
      </c>
      <c r="E98" s="49">
        <f>นักเรียนประเมิน!E98</f>
        <v>0</v>
      </c>
      <c r="F98" s="50">
        <f>นักเรียนประเมิน!F98</f>
        <v>0</v>
      </c>
      <c r="G98" s="109" t="str">
        <f>นักเรียนประเมิน!G98</f>
        <v>หญิง</v>
      </c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111" t="str">
        <f t="shared" si="10"/>
        <v/>
      </c>
      <c r="AH98" s="111" t="str">
        <f t="shared" si="11"/>
        <v/>
      </c>
      <c r="AI98" s="111" t="str">
        <f t="shared" si="12"/>
        <v/>
      </c>
      <c r="AJ98" s="111" t="str">
        <f t="shared" si="13"/>
        <v/>
      </c>
      <c r="AK98" s="111" t="str">
        <f t="shared" si="14"/>
        <v/>
      </c>
    </row>
    <row r="99" spans="1:37" ht="21.95" customHeight="1" x14ac:dyDescent="0.5">
      <c r="A99" s="47" t="str">
        <f>นักเรียนประเมิน!A99</f>
        <v>96</v>
      </c>
      <c r="B99" s="47">
        <f>นักเรียนประเมิน!B99</f>
        <v>0</v>
      </c>
      <c r="C99" s="47">
        <f>นักเรียนประเมิน!C99</f>
        <v>0</v>
      </c>
      <c r="D99" s="48">
        <f>นักเรียนประเมิน!D99</f>
        <v>0</v>
      </c>
      <c r="E99" s="49">
        <f>นักเรียนประเมิน!E99</f>
        <v>0</v>
      </c>
      <c r="F99" s="50">
        <f>นักเรียนประเมิน!F99</f>
        <v>0</v>
      </c>
      <c r="G99" s="109" t="str">
        <f>นักเรียนประเมิน!G99</f>
        <v>หญิง</v>
      </c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111" t="str">
        <f t="shared" si="10"/>
        <v/>
      </c>
      <c r="AH99" s="111" t="str">
        <f t="shared" si="11"/>
        <v/>
      </c>
      <c r="AI99" s="111" t="str">
        <f t="shared" si="12"/>
        <v/>
      </c>
      <c r="AJ99" s="111" t="str">
        <f t="shared" si="13"/>
        <v/>
      </c>
      <c r="AK99" s="111" t="str">
        <f t="shared" si="14"/>
        <v/>
      </c>
    </row>
    <row r="100" spans="1:37" ht="21.95" customHeight="1" x14ac:dyDescent="0.5">
      <c r="A100" s="47" t="str">
        <f>นักเรียนประเมิน!A100</f>
        <v>97</v>
      </c>
      <c r="B100" s="47">
        <f>นักเรียนประเมิน!B100</f>
        <v>0</v>
      </c>
      <c r="C100" s="47">
        <f>นักเรียนประเมิน!C100</f>
        <v>0</v>
      </c>
      <c r="D100" s="48">
        <f>นักเรียนประเมิน!D100</f>
        <v>0</v>
      </c>
      <c r="E100" s="49">
        <f>นักเรียนประเมิน!E100</f>
        <v>0</v>
      </c>
      <c r="F100" s="50">
        <f>นักเรียนประเมิน!F100</f>
        <v>0</v>
      </c>
      <c r="G100" s="109" t="str">
        <f>นักเรียนประเมิน!G100</f>
        <v>หญิง</v>
      </c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111" t="str">
        <f t="shared" si="10"/>
        <v/>
      </c>
      <c r="AH100" s="111" t="str">
        <f t="shared" si="11"/>
        <v/>
      </c>
      <c r="AI100" s="111" t="str">
        <f t="shared" si="12"/>
        <v/>
      </c>
      <c r="AJ100" s="111" t="str">
        <f t="shared" si="13"/>
        <v/>
      </c>
      <c r="AK100" s="111" t="str">
        <f t="shared" si="14"/>
        <v/>
      </c>
    </row>
    <row r="101" spans="1:37" ht="21.95" customHeight="1" x14ac:dyDescent="0.5">
      <c r="A101" s="47" t="str">
        <f>นักเรียนประเมิน!A101</f>
        <v>98</v>
      </c>
      <c r="B101" s="47">
        <f>นักเรียนประเมิน!B101</f>
        <v>0</v>
      </c>
      <c r="C101" s="47">
        <f>นักเรียนประเมิน!C101</f>
        <v>0</v>
      </c>
      <c r="D101" s="48">
        <f>นักเรียนประเมิน!D101</f>
        <v>0</v>
      </c>
      <c r="E101" s="49">
        <f>นักเรียนประเมิน!E101</f>
        <v>0</v>
      </c>
      <c r="F101" s="50">
        <f>นักเรียนประเมิน!F101</f>
        <v>0</v>
      </c>
      <c r="G101" s="109" t="str">
        <f>นักเรียนประเมิน!G101</f>
        <v>หญิง</v>
      </c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111" t="str">
        <f t="shared" si="10"/>
        <v/>
      </c>
      <c r="AH101" s="111" t="str">
        <f t="shared" si="11"/>
        <v/>
      </c>
      <c r="AI101" s="111" t="str">
        <f t="shared" si="12"/>
        <v/>
      </c>
      <c r="AJ101" s="111" t="str">
        <f t="shared" si="13"/>
        <v/>
      </c>
      <c r="AK101" s="111" t="str">
        <f t="shared" si="14"/>
        <v/>
      </c>
    </row>
    <row r="102" spans="1:37" ht="21.95" customHeight="1" x14ac:dyDescent="0.5">
      <c r="A102" s="47" t="str">
        <f>นักเรียนประเมิน!A102</f>
        <v>99</v>
      </c>
      <c r="B102" s="47">
        <f>นักเรียนประเมิน!B102</f>
        <v>0</v>
      </c>
      <c r="C102" s="47">
        <f>นักเรียนประเมิน!C102</f>
        <v>0</v>
      </c>
      <c r="D102" s="48">
        <f>นักเรียนประเมิน!D102</f>
        <v>0</v>
      </c>
      <c r="E102" s="49">
        <f>นักเรียนประเมิน!E102</f>
        <v>0</v>
      </c>
      <c r="F102" s="50">
        <f>นักเรียนประเมิน!F102</f>
        <v>0</v>
      </c>
      <c r="G102" s="109" t="str">
        <f>นักเรียนประเมิน!G102</f>
        <v>หญิง</v>
      </c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  <c r="AG102" s="111" t="str">
        <f t="shared" si="10"/>
        <v/>
      </c>
      <c r="AH102" s="111" t="str">
        <f t="shared" si="11"/>
        <v/>
      </c>
      <c r="AI102" s="111" t="str">
        <f t="shared" si="12"/>
        <v/>
      </c>
      <c r="AJ102" s="111" t="str">
        <f t="shared" si="13"/>
        <v/>
      </c>
      <c r="AK102" s="111" t="str">
        <f t="shared" si="14"/>
        <v/>
      </c>
    </row>
    <row r="103" spans="1:37" ht="21.95" customHeight="1" x14ac:dyDescent="0.5">
      <c r="A103" s="47" t="str">
        <f>นักเรียนประเมิน!A103</f>
        <v>100</v>
      </c>
      <c r="B103" s="47">
        <f>นักเรียนประเมิน!B103</f>
        <v>0</v>
      </c>
      <c r="C103" s="47">
        <f>นักเรียนประเมิน!C103</f>
        <v>0</v>
      </c>
      <c r="D103" s="48">
        <f>นักเรียนประเมิน!D103</f>
        <v>0</v>
      </c>
      <c r="E103" s="49">
        <f>นักเรียนประเมิน!E103</f>
        <v>0</v>
      </c>
      <c r="F103" s="50">
        <f>นักเรียนประเมิน!F103</f>
        <v>0</v>
      </c>
      <c r="G103" s="109" t="str">
        <f>นักเรียนประเมิน!G103</f>
        <v>หญิง</v>
      </c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111" t="str">
        <f t="shared" si="10"/>
        <v/>
      </c>
      <c r="AH103" s="111" t="str">
        <f t="shared" si="11"/>
        <v/>
      </c>
      <c r="AI103" s="111" t="str">
        <f t="shared" si="12"/>
        <v/>
      </c>
      <c r="AJ103" s="111" t="str">
        <f t="shared" si="13"/>
        <v/>
      </c>
      <c r="AK103" s="111" t="str">
        <f t="shared" si="14"/>
        <v/>
      </c>
    </row>
    <row r="104" spans="1:37" ht="21.95" customHeight="1" x14ac:dyDescent="0.5">
      <c r="A104" s="47" t="str">
        <f>นักเรียนประเมิน!A104</f>
        <v>101</v>
      </c>
      <c r="B104" s="47">
        <f>นักเรียนประเมิน!B104</f>
        <v>0</v>
      </c>
      <c r="C104" s="47">
        <f>นักเรียนประเมิน!C104</f>
        <v>0</v>
      </c>
      <c r="D104" s="48">
        <f>นักเรียนประเมิน!D104</f>
        <v>0</v>
      </c>
      <c r="E104" s="49">
        <f>นักเรียนประเมิน!E104</f>
        <v>0</v>
      </c>
      <c r="F104" s="50">
        <f>นักเรียนประเมิน!F104</f>
        <v>0</v>
      </c>
      <c r="G104" s="109" t="str">
        <f>นักเรียนประเมิน!G104</f>
        <v>หญิง</v>
      </c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111" t="str">
        <f t="shared" si="10"/>
        <v/>
      </c>
      <c r="AH104" s="111" t="str">
        <f t="shared" si="11"/>
        <v/>
      </c>
      <c r="AI104" s="111" t="str">
        <f t="shared" si="12"/>
        <v/>
      </c>
      <c r="AJ104" s="111" t="str">
        <f t="shared" si="13"/>
        <v/>
      </c>
      <c r="AK104" s="111" t="str">
        <f t="shared" si="14"/>
        <v/>
      </c>
    </row>
    <row r="105" spans="1:37" ht="21.95" customHeight="1" x14ac:dyDescent="0.5">
      <c r="A105" s="47" t="str">
        <f>นักเรียนประเมิน!A105</f>
        <v>102</v>
      </c>
      <c r="B105" s="47">
        <f>นักเรียนประเมิน!B105</f>
        <v>0</v>
      </c>
      <c r="C105" s="47">
        <f>นักเรียนประเมิน!C105</f>
        <v>0</v>
      </c>
      <c r="D105" s="48">
        <f>นักเรียนประเมิน!D105</f>
        <v>0</v>
      </c>
      <c r="E105" s="49">
        <f>นักเรียนประเมิน!E105</f>
        <v>0</v>
      </c>
      <c r="F105" s="50">
        <f>นักเรียนประเมิน!F105</f>
        <v>0</v>
      </c>
      <c r="G105" s="109" t="str">
        <f>นักเรียนประเมิน!G105</f>
        <v>หญิง</v>
      </c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111" t="str">
        <f t="shared" si="10"/>
        <v/>
      </c>
      <c r="AH105" s="111" t="str">
        <f t="shared" si="11"/>
        <v/>
      </c>
      <c r="AI105" s="111" t="str">
        <f t="shared" si="12"/>
        <v/>
      </c>
      <c r="AJ105" s="111" t="str">
        <f t="shared" si="13"/>
        <v/>
      </c>
      <c r="AK105" s="111" t="str">
        <f t="shared" si="14"/>
        <v/>
      </c>
    </row>
    <row r="106" spans="1:37" ht="21.95" customHeight="1" x14ac:dyDescent="0.5">
      <c r="A106" s="47" t="str">
        <f>นักเรียนประเมิน!A106</f>
        <v>103</v>
      </c>
      <c r="B106" s="47">
        <f>นักเรียนประเมิน!B106</f>
        <v>0</v>
      </c>
      <c r="C106" s="47">
        <f>นักเรียนประเมิน!C106</f>
        <v>0</v>
      </c>
      <c r="D106" s="48">
        <f>นักเรียนประเมิน!D106</f>
        <v>0</v>
      </c>
      <c r="E106" s="49">
        <f>นักเรียนประเมิน!E106</f>
        <v>0</v>
      </c>
      <c r="F106" s="50">
        <f>นักเรียนประเมิน!F106</f>
        <v>0</v>
      </c>
      <c r="G106" s="109" t="str">
        <f>นักเรียนประเมิน!G106</f>
        <v>หญิง</v>
      </c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  <c r="AE106" s="62"/>
      <c r="AF106" s="62"/>
      <c r="AG106" s="111" t="str">
        <f t="shared" si="10"/>
        <v/>
      </c>
      <c r="AH106" s="111" t="str">
        <f t="shared" si="11"/>
        <v/>
      </c>
      <c r="AI106" s="111" t="str">
        <f t="shared" si="12"/>
        <v/>
      </c>
      <c r="AJ106" s="111" t="str">
        <f t="shared" si="13"/>
        <v/>
      </c>
      <c r="AK106" s="111" t="str">
        <f t="shared" si="14"/>
        <v/>
      </c>
    </row>
    <row r="107" spans="1:37" ht="21.95" customHeight="1" x14ac:dyDescent="0.5">
      <c r="A107" s="47" t="str">
        <f>นักเรียนประเมิน!A107</f>
        <v>104</v>
      </c>
      <c r="B107" s="47">
        <f>นักเรียนประเมิน!B107</f>
        <v>0</v>
      </c>
      <c r="C107" s="47">
        <f>นักเรียนประเมิน!C107</f>
        <v>0</v>
      </c>
      <c r="D107" s="48">
        <f>นักเรียนประเมิน!D107</f>
        <v>0</v>
      </c>
      <c r="E107" s="49">
        <f>นักเรียนประเมิน!E107</f>
        <v>0</v>
      </c>
      <c r="F107" s="50">
        <f>นักเรียนประเมิน!F107</f>
        <v>0</v>
      </c>
      <c r="G107" s="109" t="str">
        <f>นักเรียนประเมิน!G107</f>
        <v>หญิง</v>
      </c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111" t="str">
        <f t="shared" si="10"/>
        <v/>
      </c>
      <c r="AH107" s="111" t="str">
        <f t="shared" si="11"/>
        <v/>
      </c>
      <c r="AI107" s="111" t="str">
        <f t="shared" si="12"/>
        <v/>
      </c>
      <c r="AJ107" s="111" t="str">
        <f t="shared" si="13"/>
        <v/>
      </c>
      <c r="AK107" s="111" t="str">
        <f t="shared" si="14"/>
        <v/>
      </c>
    </row>
    <row r="108" spans="1:37" ht="21.95" customHeight="1" x14ac:dyDescent="0.5">
      <c r="A108" s="47" t="str">
        <f>นักเรียนประเมิน!A108</f>
        <v>105</v>
      </c>
      <c r="B108" s="47">
        <f>นักเรียนประเมิน!B108</f>
        <v>0</v>
      </c>
      <c r="C108" s="47">
        <f>นักเรียนประเมิน!C108</f>
        <v>0</v>
      </c>
      <c r="D108" s="48">
        <f>นักเรียนประเมิน!D108</f>
        <v>0</v>
      </c>
      <c r="E108" s="49">
        <f>นักเรียนประเมิน!E108</f>
        <v>0</v>
      </c>
      <c r="F108" s="50">
        <f>นักเรียนประเมิน!F108</f>
        <v>0</v>
      </c>
      <c r="G108" s="109" t="str">
        <f>นักเรียนประเมิน!G108</f>
        <v>หญิง</v>
      </c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111" t="str">
        <f t="shared" si="10"/>
        <v/>
      </c>
      <c r="AH108" s="111" t="str">
        <f t="shared" si="11"/>
        <v/>
      </c>
      <c r="AI108" s="111" t="str">
        <f t="shared" si="12"/>
        <v/>
      </c>
      <c r="AJ108" s="111" t="str">
        <f t="shared" si="13"/>
        <v/>
      </c>
      <c r="AK108" s="111" t="str">
        <f t="shared" si="14"/>
        <v/>
      </c>
    </row>
    <row r="109" spans="1:37" ht="21.95" customHeight="1" x14ac:dyDescent="0.5">
      <c r="A109" s="47" t="str">
        <f>นักเรียนประเมิน!A109</f>
        <v>106</v>
      </c>
      <c r="B109" s="47">
        <f>นักเรียนประเมิน!B109</f>
        <v>0</v>
      </c>
      <c r="C109" s="47">
        <f>นักเรียนประเมิน!C109</f>
        <v>0</v>
      </c>
      <c r="D109" s="48">
        <f>นักเรียนประเมิน!D109</f>
        <v>0</v>
      </c>
      <c r="E109" s="49">
        <f>นักเรียนประเมิน!E109</f>
        <v>0</v>
      </c>
      <c r="F109" s="50">
        <f>นักเรียนประเมิน!F109</f>
        <v>0</v>
      </c>
      <c r="G109" s="109" t="str">
        <f>นักเรียนประเมิน!G109</f>
        <v>หญิง</v>
      </c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  <c r="AE109" s="62"/>
      <c r="AF109" s="62"/>
      <c r="AG109" s="111" t="str">
        <f t="shared" si="10"/>
        <v/>
      </c>
      <c r="AH109" s="111" t="str">
        <f t="shared" si="11"/>
        <v/>
      </c>
      <c r="AI109" s="111" t="str">
        <f t="shared" si="12"/>
        <v/>
      </c>
      <c r="AJ109" s="111" t="str">
        <f t="shared" si="13"/>
        <v/>
      </c>
      <c r="AK109" s="111" t="str">
        <f t="shared" si="14"/>
        <v/>
      </c>
    </row>
    <row r="110" spans="1:37" ht="21.95" customHeight="1" x14ac:dyDescent="0.5">
      <c r="A110" s="47" t="str">
        <f>นักเรียนประเมิน!A110</f>
        <v>107</v>
      </c>
      <c r="B110" s="47">
        <f>นักเรียนประเมิน!B110</f>
        <v>0</v>
      </c>
      <c r="C110" s="47">
        <f>นักเรียนประเมิน!C110</f>
        <v>0</v>
      </c>
      <c r="D110" s="48">
        <f>นักเรียนประเมิน!D110</f>
        <v>0</v>
      </c>
      <c r="E110" s="49">
        <f>นักเรียนประเมิน!E110</f>
        <v>0</v>
      </c>
      <c r="F110" s="50">
        <f>นักเรียนประเมิน!F110</f>
        <v>0</v>
      </c>
      <c r="G110" s="109" t="str">
        <f>นักเรียนประเมิน!G110</f>
        <v>หญิง</v>
      </c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111" t="str">
        <f t="shared" si="10"/>
        <v/>
      </c>
      <c r="AH110" s="111" t="str">
        <f t="shared" si="11"/>
        <v/>
      </c>
      <c r="AI110" s="111" t="str">
        <f t="shared" si="12"/>
        <v/>
      </c>
      <c r="AJ110" s="111" t="str">
        <f t="shared" si="13"/>
        <v/>
      </c>
      <c r="AK110" s="111" t="str">
        <f t="shared" si="14"/>
        <v/>
      </c>
    </row>
    <row r="111" spans="1:37" ht="21.95" customHeight="1" x14ac:dyDescent="0.5">
      <c r="A111" s="47" t="str">
        <f>นักเรียนประเมิน!A111</f>
        <v>108</v>
      </c>
      <c r="B111" s="47">
        <f>นักเรียนประเมิน!B111</f>
        <v>0</v>
      </c>
      <c r="C111" s="47">
        <f>นักเรียนประเมิน!C111</f>
        <v>0</v>
      </c>
      <c r="D111" s="48">
        <f>นักเรียนประเมิน!D111</f>
        <v>0</v>
      </c>
      <c r="E111" s="49">
        <f>นักเรียนประเมิน!E111</f>
        <v>0</v>
      </c>
      <c r="F111" s="50">
        <f>นักเรียนประเมิน!F111</f>
        <v>0</v>
      </c>
      <c r="G111" s="109" t="str">
        <f>นักเรียนประเมิน!G111</f>
        <v>หญิง</v>
      </c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  <c r="AE111" s="62"/>
      <c r="AF111" s="62"/>
      <c r="AG111" s="111" t="str">
        <f t="shared" si="10"/>
        <v/>
      </c>
      <c r="AH111" s="111" t="str">
        <f t="shared" si="11"/>
        <v/>
      </c>
      <c r="AI111" s="111" t="str">
        <f t="shared" si="12"/>
        <v/>
      </c>
      <c r="AJ111" s="111" t="str">
        <f t="shared" si="13"/>
        <v/>
      </c>
      <c r="AK111" s="111" t="str">
        <f t="shared" si="14"/>
        <v/>
      </c>
    </row>
    <row r="112" spans="1:37" ht="21.95" customHeight="1" x14ac:dyDescent="0.5">
      <c r="A112" s="47" t="str">
        <f>นักเรียนประเมิน!A112</f>
        <v>109</v>
      </c>
      <c r="B112" s="47">
        <f>นักเรียนประเมิน!B112</f>
        <v>0</v>
      </c>
      <c r="C112" s="47">
        <f>นักเรียนประเมิน!C112</f>
        <v>0</v>
      </c>
      <c r="D112" s="48">
        <f>นักเรียนประเมิน!D112</f>
        <v>0</v>
      </c>
      <c r="E112" s="49">
        <f>นักเรียนประเมิน!E112</f>
        <v>0</v>
      </c>
      <c r="F112" s="50">
        <f>นักเรียนประเมิน!F112</f>
        <v>0</v>
      </c>
      <c r="G112" s="109" t="str">
        <f>นักเรียนประเมิน!G112</f>
        <v>หญิง</v>
      </c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  <c r="AF112" s="62"/>
      <c r="AG112" s="111" t="str">
        <f t="shared" si="10"/>
        <v/>
      </c>
      <c r="AH112" s="111" t="str">
        <f t="shared" si="11"/>
        <v/>
      </c>
      <c r="AI112" s="111" t="str">
        <f t="shared" si="12"/>
        <v/>
      </c>
      <c r="AJ112" s="111" t="str">
        <f t="shared" si="13"/>
        <v/>
      </c>
      <c r="AK112" s="111" t="str">
        <f t="shared" si="14"/>
        <v/>
      </c>
    </row>
    <row r="113" spans="1:37" ht="21.95" customHeight="1" x14ac:dyDescent="0.5">
      <c r="A113" s="47" t="str">
        <f>นักเรียนประเมิน!A113</f>
        <v>110</v>
      </c>
      <c r="B113" s="47">
        <f>นักเรียนประเมิน!B113</f>
        <v>0</v>
      </c>
      <c r="C113" s="47">
        <f>นักเรียนประเมิน!C113</f>
        <v>0</v>
      </c>
      <c r="D113" s="48">
        <f>นักเรียนประเมิน!D113</f>
        <v>0</v>
      </c>
      <c r="E113" s="49">
        <f>นักเรียนประเมิน!E113</f>
        <v>0</v>
      </c>
      <c r="F113" s="50">
        <f>นักเรียนประเมิน!F113</f>
        <v>0</v>
      </c>
      <c r="G113" s="109" t="str">
        <f>นักเรียนประเมิน!G113</f>
        <v>หญิง</v>
      </c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  <c r="AG113" s="111" t="str">
        <f t="shared" ref="AG113:AG163" si="15">IF(J113="","",IF(O113="","",IF(T113="","",IF(W113="","",IF(AE113="","",(IF(J113=0,0,IF(J113=1,1,IF(J113=2,2)))+IF(O113=0,0,IF(O113=1,1,IF(O113=2,2)))+IF(T113=0,0,IF(T113=1,1,IF(T113=2,2)))+IF(W113=0,0,IF(W113=1,1,IF(W113=2,2)))+IF(AE113=0,0,IF(AE113=1,1,IF(AE113=2,2)))))))))</f>
        <v/>
      </c>
      <c r="AH113" s="111" t="str">
        <f t="shared" ref="AH113:AH163" si="16">IF(L113="","",IF(N113="","",IF(S113="","",IF(Y113="","",IF(AC113="","",(IF(L113=0,"0",IF(L113=1,"1",IF(L113=2,"2")))+IF(N113=0,"2",IF(N113=1,"1",IF(N113=2,"0")))+IF(S113=0,"0",IF(S113=1,"1",IF(S113=2,"2")))+IF(Y113=0,"0",IF(Y113=1,"1",IF(Y113=2,"2")))+IF(AC113=0,"0",IF(AC113=1,"1",IF(AC113=2,"2")))))))))</f>
        <v/>
      </c>
      <c r="AI113" s="111" t="str">
        <f t="shared" ref="AI113:AI163" si="17">IF(I113="","",IF(Q113="","",IF(V113="","",IF(AB113="","",IF(AF113="","",(IF(I113=0,"0",IF(I113=1,"1",IF(I113=2,"2")))+IF(Q113=0,"0",IF(Q113=1,"1",IF(Q113=2,"2")))+IF(V113=0,"0",IF(V113=1,"1",IF(V113=2,"2")))+IF(AB113=0,"2",IF(AB113=1,"1",IF(AB113=2,"0")))+IF(AF113=0,"2",IF(AF113=1,"1",IF(AF113=2,"0")))))))))</f>
        <v/>
      </c>
      <c r="AJ113" s="111" t="str">
        <f t="shared" ref="AJ113:AJ163" si="18">IF(M113="","",IF(R113="","",IF(U113="","",IF(Z113="","",IF(AD113="","",(IF(M113=0,"0",IF(M113=1,"1",IF(M113=2,"2")))+IF(R113=0,"2",IF(R113=1,"1",IF(R113=2,"0")))+IF(U113=0,"2",IF(U113=1,"1",IF(U113=2,"0")))+IF(Z113=0,"0",IF(Z113=1,"1",IF(Z113=2,"2")))+IF(AD113=0,"0",IF(AD113=1,"1",IF(AD113=2,"2")))))))))</f>
        <v/>
      </c>
      <c r="AK113" s="111" t="str">
        <f t="shared" ref="AK113:AK163" si="19">IF(H113="","",IF(K113="","",IF(P113="","",IF(X113="","",IF(AA113="","",(IF(H113=0,"0",IF(H113=1,"1",IF(H113=2,"2")))+IF(K113=0,"0",IF(K113=1,"1",IF(K113=2,"2")))+IF(P113=0,"0",IF(P113=1,"1",IF(P113=2,"2")))+IF(X113=0,"0",IF(X113=1,"1",IF(X113=2,"2")))+IF(AA113=0,"0",IF(AA113=1,"1",IF(AA113=2,"2")))))))))</f>
        <v/>
      </c>
    </row>
    <row r="114" spans="1:37" ht="21.95" customHeight="1" x14ac:dyDescent="0.5">
      <c r="A114" s="47" t="str">
        <f>นักเรียนประเมิน!A114</f>
        <v>111</v>
      </c>
      <c r="B114" s="47">
        <f>นักเรียนประเมิน!B114</f>
        <v>0</v>
      </c>
      <c r="C114" s="47">
        <f>นักเรียนประเมิน!C114</f>
        <v>0</v>
      </c>
      <c r="D114" s="48">
        <f>นักเรียนประเมิน!D114</f>
        <v>0</v>
      </c>
      <c r="E114" s="49">
        <f>นักเรียนประเมิน!E114</f>
        <v>0</v>
      </c>
      <c r="F114" s="50">
        <f>นักเรียนประเมิน!F114</f>
        <v>0</v>
      </c>
      <c r="G114" s="109" t="str">
        <f>นักเรียนประเมิน!G114</f>
        <v>หญิง</v>
      </c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62"/>
      <c r="AG114" s="111" t="str">
        <f t="shared" si="15"/>
        <v/>
      </c>
      <c r="AH114" s="111" t="str">
        <f t="shared" si="16"/>
        <v/>
      </c>
      <c r="AI114" s="111" t="str">
        <f t="shared" si="17"/>
        <v/>
      </c>
      <c r="AJ114" s="111" t="str">
        <f t="shared" si="18"/>
        <v/>
      </c>
      <c r="AK114" s="111" t="str">
        <f t="shared" si="19"/>
        <v/>
      </c>
    </row>
    <row r="115" spans="1:37" ht="21.95" customHeight="1" x14ac:dyDescent="0.5">
      <c r="A115" s="47" t="str">
        <f>นักเรียนประเมิน!A115</f>
        <v>112</v>
      </c>
      <c r="B115" s="47">
        <f>นักเรียนประเมิน!B115</f>
        <v>0</v>
      </c>
      <c r="C115" s="47">
        <f>นักเรียนประเมิน!C115</f>
        <v>0</v>
      </c>
      <c r="D115" s="48">
        <f>นักเรียนประเมิน!D115</f>
        <v>0</v>
      </c>
      <c r="E115" s="49">
        <f>นักเรียนประเมิน!E115</f>
        <v>0</v>
      </c>
      <c r="F115" s="50">
        <f>นักเรียนประเมิน!F115</f>
        <v>0</v>
      </c>
      <c r="G115" s="109" t="str">
        <f>นักเรียนประเมิน!G115</f>
        <v>หญิง</v>
      </c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  <c r="AE115" s="62"/>
      <c r="AF115" s="62"/>
      <c r="AG115" s="111" t="str">
        <f t="shared" si="15"/>
        <v/>
      </c>
      <c r="AH115" s="111" t="str">
        <f t="shared" si="16"/>
        <v/>
      </c>
      <c r="AI115" s="111" t="str">
        <f t="shared" si="17"/>
        <v/>
      </c>
      <c r="AJ115" s="111" t="str">
        <f t="shared" si="18"/>
        <v/>
      </c>
      <c r="AK115" s="111" t="str">
        <f t="shared" si="19"/>
        <v/>
      </c>
    </row>
    <row r="116" spans="1:37" ht="21.95" customHeight="1" x14ac:dyDescent="0.5">
      <c r="A116" s="47" t="str">
        <f>นักเรียนประเมิน!A116</f>
        <v>113</v>
      </c>
      <c r="B116" s="47">
        <f>นักเรียนประเมิน!B116</f>
        <v>0</v>
      </c>
      <c r="C116" s="47">
        <f>นักเรียนประเมิน!C116</f>
        <v>0</v>
      </c>
      <c r="D116" s="48">
        <f>นักเรียนประเมิน!D116</f>
        <v>0</v>
      </c>
      <c r="E116" s="49">
        <f>นักเรียนประเมิน!E116</f>
        <v>0</v>
      </c>
      <c r="F116" s="50">
        <f>นักเรียนประเมิน!F116</f>
        <v>0</v>
      </c>
      <c r="G116" s="109" t="str">
        <f>นักเรียนประเมิน!G116</f>
        <v>หญิง</v>
      </c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  <c r="AD116" s="62"/>
      <c r="AE116" s="62"/>
      <c r="AF116" s="62"/>
      <c r="AG116" s="111" t="str">
        <f t="shared" si="15"/>
        <v/>
      </c>
      <c r="AH116" s="111" t="str">
        <f t="shared" si="16"/>
        <v/>
      </c>
      <c r="AI116" s="111" t="str">
        <f t="shared" si="17"/>
        <v/>
      </c>
      <c r="AJ116" s="111" t="str">
        <f t="shared" si="18"/>
        <v/>
      </c>
      <c r="AK116" s="111" t="str">
        <f t="shared" si="19"/>
        <v/>
      </c>
    </row>
    <row r="117" spans="1:37" ht="21.95" customHeight="1" x14ac:dyDescent="0.5">
      <c r="A117" s="47" t="str">
        <f>นักเรียนประเมิน!A117</f>
        <v>114</v>
      </c>
      <c r="B117" s="47">
        <f>นักเรียนประเมิน!B117</f>
        <v>0</v>
      </c>
      <c r="C117" s="47">
        <f>นักเรียนประเมิน!C117</f>
        <v>0</v>
      </c>
      <c r="D117" s="48">
        <f>นักเรียนประเมิน!D117</f>
        <v>0</v>
      </c>
      <c r="E117" s="49">
        <f>นักเรียนประเมิน!E117</f>
        <v>0</v>
      </c>
      <c r="F117" s="50">
        <f>นักเรียนประเมิน!F117</f>
        <v>0</v>
      </c>
      <c r="G117" s="109" t="str">
        <f>นักเรียนประเมิน!G117</f>
        <v>หญิง</v>
      </c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62"/>
      <c r="AG117" s="111" t="str">
        <f t="shared" si="15"/>
        <v/>
      </c>
      <c r="AH117" s="111" t="str">
        <f t="shared" si="16"/>
        <v/>
      </c>
      <c r="AI117" s="111" t="str">
        <f t="shared" si="17"/>
        <v/>
      </c>
      <c r="AJ117" s="111" t="str">
        <f t="shared" si="18"/>
        <v/>
      </c>
      <c r="AK117" s="111" t="str">
        <f t="shared" si="19"/>
        <v/>
      </c>
    </row>
    <row r="118" spans="1:37" ht="21.95" customHeight="1" x14ac:dyDescent="0.5">
      <c r="A118" s="47" t="str">
        <f>นักเรียนประเมิน!A118</f>
        <v>115</v>
      </c>
      <c r="B118" s="47">
        <f>นักเรียนประเมิน!B118</f>
        <v>0</v>
      </c>
      <c r="C118" s="47">
        <f>นักเรียนประเมิน!C118</f>
        <v>0</v>
      </c>
      <c r="D118" s="48">
        <f>นักเรียนประเมิน!D118</f>
        <v>0</v>
      </c>
      <c r="E118" s="49">
        <f>นักเรียนประเมิน!E118</f>
        <v>0</v>
      </c>
      <c r="F118" s="50">
        <f>นักเรียนประเมิน!F118</f>
        <v>0</v>
      </c>
      <c r="G118" s="109" t="str">
        <f>นักเรียนประเมิน!G118</f>
        <v>หญิง</v>
      </c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62"/>
      <c r="AG118" s="111" t="str">
        <f t="shared" si="15"/>
        <v/>
      </c>
      <c r="AH118" s="111" t="str">
        <f t="shared" si="16"/>
        <v/>
      </c>
      <c r="AI118" s="111" t="str">
        <f t="shared" si="17"/>
        <v/>
      </c>
      <c r="AJ118" s="111" t="str">
        <f t="shared" si="18"/>
        <v/>
      </c>
      <c r="AK118" s="111" t="str">
        <f t="shared" si="19"/>
        <v/>
      </c>
    </row>
    <row r="119" spans="1:37" ht="21.95" customHeight="1" x14ac:dyDescent="0.5">
      <c r="A119" s="47" t="str">
        <f>นักเรียนประเมิน!A119</f>
        <v>116</v>
      </c>
      <c r="B119" s="47">
        <f>นักเรียนประเมิน!B119</f>
        <v>0</v>
      </c>
      <c r="C119" s="47">
        <f>นักเรียนประเมิน!C119</f>
        <v>0</v>
      </c>
      <c r="D119" s="48">
        <f>นักเรียนประเมิน!D119</f>
        <v>0</v>
      </c>
      <c r="E119" s="49">
        <f>นักเรียนประเมิน!E119</f>
        <v>0</v>
      </c>
      <c r="F119" s="50">
        <f>นักเรียนประเมิน!F119</f>
        <v>0</v>
      </c>
      <c r="G119" s="109" t="str">
        <f>นักเรียนประเมิน!G119</f>
        <v>หญิง</v>
      </c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  <c r="AG119" s="111" t="str">
        <f t="shared" si="15"/>
        <v/>
      </c>
      <c r="AH119" s="111" t="str">
        <f t="shared" si="16"/>
        <v/>
      </c>
      <c r="AI119" s="111" t="str">
        <f t="shared" si="17"/>
        <v/>
      </c>
      <c r="AJ119" s="111" t="str">
        <f t="shared" si="18"/>
        <v/>
      </c>
      <c r="AK119" s="111" t="str">
        <f t="shared" si="19"/>
        <v/>
      </c>
    </row>
    <row r="120" spans="1:37" ht="21.95" customHeight="1" x14ac:dyDescent="0.5">
      <c r="A120" s="47" t="str">
        <f>นักเรียนประเมิน!A120</f>
        <v>117</v>
      </c>
      <c r="B120" s="47">
        <f>นักเรียนประเมิน!B120</f>
        <v>0</v>
      </c>
      <c r="C120" s="47">
        <f>นักเรียนประเมิน!C120</f>
        <v>0</v>
      </c>
      <c r="D120" s="48">
        <f>นักเรียนประเมิน!D120</f>
        <v>0</v>
      </c>
      <c r="E120" s="49">
        <f>นักเรียนประเมิน!E120</f>
        <v>0</v>
      </c>
      <c r="F120" s="50">
        <f>นักเรียนประเมิน!F120</f>
        <v>0</v>
      </c>
      <c r="G120" s="109" t="str">
        <f>นักเรียนประเมิน!G120</f>
        <v>หญิง</v>
      </c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  <c r="AE120" s="62"/>
      <c r="AF120" s="62"/>
      <c r="AG120" s="111" t="str">
        <f t="shared" si="15"/>
        <v/>
      </c>
      <c r="AH120" s="111" t="str">
        <f t="shared" si="16"/>
        <v/>
      </c>
      <c r="AI120" s="111" t="str">
        <f t="shared" si="17"/>
        <v/>
      </c>
      <c r="AJ120" s="111" t="str">
        <f t="shared" si="18"/>
        <v/>
      </c>
      <c r="AK120" s="111" t="str">
        <f t="shared" si="19"/>
        <v/>
      </c>
    </row>
    <row r="121" spans="1:37" ht="21.95" customHeight="1" x14ac:dyDescent="0.5">
      <c r="A121" s="47" t="str">
        <f>นักเรียนประเมิน!A121</f>
        <v>118</v>
      </c>
      <c r="B121" s="47">
        <f>นักเรียนประเมิน!B121</f>
        <v>0</v>
      </c>
      <c r="C121" s="47">
        <f>นักเรียนประเมิน!C121</f>
        <v>0</v>
      </c>
      <c r="D121" s="48">
        <f>นักเรียนประเมิน!D121</f>
        <v>0</v>
      </c>
      <c r="E121" s="49">
        <f>นักเรียนประเมิน!E121</f>
        <v>0</v>
      </c>
      <c r="F121" s="50">
        <f>นักเรียนประเมิน!F121</f>
        <v>0</v>
      </c>
      <c r="G121" s="109" t="str">
        <f>นักเรียนประเมิน!G121</f>
        <v>หญิง</v>
      </c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111" t="str">
        <f t="shared" si="15"/>
        <v/>
      </c>
      <c r="AH121" s="111" t="str">
        <f t="shared" si="16"/>
        <v/>
      </c>
      <c r="AI121" s="111" t="str">
        <f t="shared" si="17"/>
        <v/>
      </c>
      <c r="AJ121" s="111" t="str">
        <f t="shared" si="18"/>
        <v/>
      </c>
      <c r="AK121" s="111" t="str">
        <f t="shared" si="19"/>
        <v/>
      </c>
    </row>
    <row r="122" spans="1:37" ht="21.95" customHeight="1" x14ac:dyDescent="0.5">
      <c r="A122" s="47" t="str">
        <f>นักเรียนประเมิน!A122</f>
        <v>119</v>
      </c>
      <c r="B122" s="47">
        <f>นักเรียนประเมิน!B122</f>
        <v>0</v>
      </c>
      <c r="C122" s="47">
        <f>นักเรียนประเมิน!C122</f>
        <v>0</v>
      </c>
      <c r="D122" s="48">
        <f>นักเรียนประเมิน!D122</f>
        <v>0</v>
      </c>
      <c r="E122" s="49">
        <f>นักเรียนประเมิน!E122</f>
        <v>0</v>
      </c>
      <c r="F122" s="50">
        <f>นักเรียนประเมิน!F122</f>
        <v>0</v>
      </c>
      <c r="G122" s="109" t="str">
        <f>นักเรียนประเมิน!G122</f>
        <v>หญิง</v>
      </c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  <c r="AC122" s="62"/>
      <c r="AD122" s="62"/>
      <c r="AE122" s="62"/>
      <c r="AF122" s="62"/>
      <c r="AG122" s="111" t="str">
        <f t="shared" si="15"/>
        <v/>
      </c>
      <c r="AH122" s="111" t="str">
        <f t="shared" si="16"/>
        <v/>
      </c>
      <c r="AI122" s="111" t="str">
        <f t="shared" si="17"/>
        <v/>
      </c>
      <c r="AJ122" s="111" t="str">
        <f t="shared" si="18"/>
        <v/>
      </c>
      <c r="AK122" s="111" t="str">
        <f t="shared" si="19"/>
        <v/>
      </c>
    </row>
    <row r="123" spans="1:37" ht="21.95" customHeight="1" x14ac:dyDescent="0.5">
      <c r="A123" s="47" t="str">
        <f>นักเรียนประเมิน!A123</f>
        <v>120</v>
      </c>
      <c r="B123" s="47">
        <f>นักเรียนประเมิน!B123</f>
        <v>0</v>
      </c>
      <c r="C123" s="47">
        <f>นักเรียนประเมิน!C123</f>
        <v>0</v>
      </c>
      <c r="D123" s="48">
        <f>นักเรียนประเมิน!D123</f>
        <v>0</v>
      </c>
      <c r="E123" s="49">
        <f>นักเรียนประเมิน!E123</f>
        <v>0</v>
      </c>
      <c r="F123" s="50">
        <f>นักเรียนประเมิน!F123</f>
        <v>0</v>
      </c>
      <c r="G123" s="109" t="str">
        <f>นักเรียนประเมิน!G123</f>
        <v>หญิง</v>
      </c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  <c r="AD123" s="62"/>
      <c r="AE123" s="62"/>
      <c r="AF123" s="62"/>
      <c r="AG123" s="111" t="str">
        <f t="shared" si="15"/>
        <v/>
      </c>
      <c r="AH123" s="111" t="str">
        <f t="shared" si="16"/>
        <v/>
      </c>
      <c r="AI123" s="111" t="str">
        <f t="shared" si="17"/>
        <v/>
      </c>
      <c r="AJ123" s="111" t="str">
        <f t="shared" si="18"/>
        <v/>
      </c>
      <c r="AK123" s="111" t="str">
        <f t="shared" si="19"/>
        <v/>
      </c>
    </row>
    <row r="124" spans="1:37" ht="21.95" customHeight="1" x14ac:dyDescent="0.5">
      <c r="A124" s="47" t="str">
        <f>นักเรียนประเมิน!A124</f>
        <v>121</v>
      </c>
      <c r="B124" s="47">
        <f>นักเรียนประเมิน!B124</f>
        <v>0</v>
      </c>
      <c r="C124" s="47">
        <f>นักเรียนประเมิน!C124</f>
        <v>0</v>
      </c>
      <c r="D124" s="48">
        <f>นักเรียนประเมิน!D124</f>
        <v>0</v>
      </c>
      <c r="E124" s="49">
        <f>นักเรียนประเมิน!E124</f>
        <v>0</v>
      </c>
      <c r="F124" s="50">
        <f>นักเรียนประเมิน!F124</f>
        <v>0</v>
      </c>
      <c r="G124" s="109" t="str">
        <f>นักเรียนประเมิน!G124</f>
        <v>หญิง</v>
      </c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  <c r="AE124" s="62"/>
      <c r="AF124" s="62"/>
      <c r="AG124" s="111" t="str">
        <f t="shared" si="15"/>
        <v/>
      </c>
      <c r="AH124" s="111" t="str">
        <f t="shared" si="16"/>
        <v/>
      </c>
      <c r="AI124" s="111" t="str">
        <f t="shared" si="17"/>
        <v/>
      </c>
      <c r="AJ124" s="111" t="str">
        <f t="shared" si="18"/>
        <v/>
      </c>
      <c r="AK124" s="111" t="str">
        <f t="shared" si="19"/>
        <v/>
      </c>
    </row>
    <row r="125" spans="1:37" ht="21.95" customHeight="1" x14ac:dyDescent="0.5">
      <c r="A125" s="47" t="str">
        <f>นักเรียนประเมิน!A125</f>
        <v>122</v>
      </c>
      <c r="B125" s="47">
        <f>นักเรียนประเมิน!B125</f>
        <v>0</v>
      </c>
      <c r="C125" s="47">
        <f>นักเรียนประเมิน!C125</f>
        <v>0</v>
      </c>
      <c r="D125" s="48">
        <f>นักเรียนประเมิน!D125</f>
        <v>0</v>
      </c>
      <c r="E125" s="49">
        <f>นักเรียนประเมิน!E125</f>
        <v>0</v>
      </c>
      <c r="F125" s="50">
        <f>นักเรียนประเมิน!F125</f>
        <v>0</v>
      </c>
      <c r="G125" s="109" t="str">
        <f>นักเรียนประเมิน!G125</f>
        <v>หญิง</v>
      </c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62"/>
      <c r="AD125" s="62"/>
      <c r="AE125" s="62"/>
      <c r="AF125" s="62"/>
      <c r="AG125" s="111" t="str">
        <f t="shared" si="15"/>
        <v/>
      </c>
      <c r="AH125" s="111" t="str">
        <f t="shared" si="16"/>
        <v/>
      </c>
      <c r="AI125" s="111" t="str">
        <f t="shared" si="17"/>
        <v/>
      </c>
      <c r="AJ125" s="111" t="str">
        <f t="shared" si="18"/>
        <v/>
      </c>
      <c r="AK125" s="111" t="str">
        <f t="shared" si="19"/>
        <v/>
      </c>
    </row>
    <row r="126" spans="1:37" ht="21.95" customHeight="1" x14ac:dyDescent="0.5">
      <c r="A126" s="47" t="str">
        <f>นักเรียนประเมิน!A126</f>
        <v>123</v>
      </c>
      <c r="B126" s="47">
        <f>นักเรียนประเมิน!B126</f>
        <v>0</v>
      </c>
      <c r="C126" s="47">
        <f>นักเรียนประเมิน!C126</f>
        <v>0</v>
      </c>
      <c r="D126" s="48">
        <f>นักเรียนประเมิน!D126</f>
        <v>0</v>
      </c>
      <c r="E126" s="49">
        <f>นักเรียนประเมิน!E126</f>
        <v>0</v>
      </c>
      <c r="F126" s="50">
        <f>นักเรียนประเมิน!F126</f>
        <v>0</v>
      </c>
      <c r="G126" s="109" t="str">
        <f>นักเรียนประเมิน!G126</f>
        <v>หญิง</v>
      </c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2"/>
      <c r="AE126" s="62"/>
      <c r="AF126" s="62"/>
      <c r="AG126" s="111" t="str">
        <f t="shared" si="15"/>
        <v/>
      </c>
      <c r="AH126" s="111" t="str">
        <f t="shared" si="16"/>
        <v/>
      </c>
      <c r="AI126" s="111" t="str">
        <f t="shared" si="17"/>
        <v/>
      </c>
      <c r="AJ126" s="111" t="str">
        <f t="shared" si="18"/>
        <v/>
      </c>
      <c r="AK126" s="111" t="str">
        <f t="shared" si="19"/>
        <v/>
      </c>
    </row>
    <row r="127" spans="1:37" ht="21.95" customHeight="1" x14ac:dyDescent="0.5">
      <c r="A127" s="47" t="str">
        <f>นักเรียนประเมิน!A127</f>
        <v>124</v>
      </c>
      <c r="B127" s="47">
        <f>นักเรียนประเมิน!B127</f>
        <v>0</v>
      </c>
      <c r="C127" s="47">
        <f>นักเรียนประเมิน!C127</f>
        <v>0</v>
      </c>
      <c r="D127" s="48">
        <f>นักเรียนประเมิน!D127</f>
        <v>0</v>
      </c>
      <c r="E127" s="49">
        <f>นักเรียนประเมิน!E127</f>
        <v>0</v>
      </c>
      <c r="F127" s="50">
        <f>นักเรียนประเมิน!F127</f>
        <v>0</v>
      </c>
      <c r="G127" s="109" t="str">
        <f>นักเรียนประเมิน!G127</f>
        <v>หญิง</v>
      </c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  <c r="AE127" s="62"/>
      <c r="AF127" s="62"/>
      <c r="AG127" s="111" t="str">
        <f t="shared" si="15"/>
        <v/>
      </c>
      <c r="AH127" s="111" t="str">
        <f t="shared" si="16"/>
        <v/>
      </c>
      <c r="AI127" s="111" t="str">
        <f t="shared" si="17"/>
        <v/>
      </c>
      <c r="AJ127" s="111" t="str">
        <f t="shared" si="18"/>
        <v/>
      </c>
      <c r="AK127" s="111" t="str">
        <f t="shared" si="19"/>
        <v/>
      </c>
    </row>
    <row r="128" spans="1:37" ht="21.95" customHeight="1" x14ac:dyDescent="0.5">
      <c r="A128" s="47" t="str">
        <f>นักเรียนประเมิน!A128</f>
        <v>125</v>
      </c>
      <c r="B128" s="47">
        <f>นักเรียนประเมิน!B128</f>
        <v>0</v>
      </c>
      <c r="C128" s="47">
        <f>นักเรียนประเมิน!C128</f>
        <v>0</v>
      </c>
      <c r="D128" s="48">
        <f>นักเรียนประเมิน!D128</f>
        <v>0</v>
      </c>
      <c r="E128" s="49">
        <f>นักเรียนประเมิน!E128</f>
        <v>0</v>
      </c>
      <c r="F128" s="50">
        <f>นักเรียนประเมิน!F128</f>
        <v>0</v>
      </c>
      <c r="G128" s="109" t="str">
        <f>นักเรียนประเมิน!G128</f>
        <v>หญิง</v>
      </c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  <c r="AC128" s="62"/>
      <c r="AD128" s="62"/>
      <c r="AE128" s="62"/>
      <c r="AF128" s="62"/>
      <c r="AG128" s="111" t="str">
        <f t="shared" si="15"/>
        <v/>
      </c>
      <c r="AH128" s="111" t="str">
        <f t="shared" si="16"/>
        <v/>
      </c>
      <c r="AI128" s="111" t="str">
        <f t="shared" si="17"/>
        <v/>
      </c>
      <c r="AJ128" s="111" t="str">
        <f t="shared" si="18"/>
        <v/>
      </c>
      <c r="AK128" s="111" t="str">
        <f t="shared" si="19"/>
        <v/>
      </c>
    </row>
    <row r="129" spans="1:37" ht="21.95" customHeight="1" x14ac:dyDescent="0.5">
      <c r="A129" s="47" t="str">
        <f>นักเรียนประเมิน!A129</f>
        <v>126</v>
      </c>
      <c r="B129" s="47">
        <f>นักเรียนประเมิน!B129</f>
        <v>0</v>
      </c>
      <c r="C129" s="47">
        <f>นักเรียนประเมิน!C129</f>
        <v>0</v>
      </c>
      <c r="D129" s="48">
        <f>นักเรียนประเมิน!D129</f>
        <v>0</v>
      </c>
      <c r="E129" s="49">
        <f>นักเรียนประเมิน!E129</f>
        <v>0</v>
      </c>
      <c r="F129" s="50">
        <f>นักเรียนประเมิน!F129</f>
        <v>0</v>
      </c>
      <c r="G129" s="109" t="str">
        <f>นักเรียนประเมิน!G129</f>
        <v>หญิง</v>
      </c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  <c r="AE129" s="62"/>
      <c r="AF129" s="62"/>
      <c r="AG129" s="111" t="str">
        <f t="shared" si="15"/>
        <v/>
      </c>
      <c r="AH129" s="111" t="str">
        <f t="shared" si="16"/>
        <v/>
      </c>
      <c r="AI129" s="111" t="str">
        <f t="shared" si="17"/>
        <v/>
      </c>
      <c r="AJ129" s="111" t="str">
        <f t="shared" si="18"/>
        <v/>
      </c>
      <c r="AK129" s="111" t="str">
        <f t="shared" si="19"/>
        <v/>
      </c>
    </row>
    <row r="130" spans="1:37" ht="21.95" customHeight="1" x14ac:dyDescent="0.5">
      <c r="A130" s="47" t="str">
        <f>นักเรียนประเมิน!A130</f>
        <v>127</v>
      </c>
      <c r="B130" s="47">
        <f>นักเรียนประเมิน!B130</f>
        <v>0</v>
      </c>
      <c r="C130" s="47">
        <f>นักเรียนประเมิน!C130</f>
        <v>0</v>
      </c>
      <c r="D130" s="48">
        <f>นักเรียนประเมิน!D130</f>
        <v>0</v>
      </c>
      <c r="E130" s="49">
        <f>นักเรียนประเมิน!E130</f>
        <v>0</v>
      </c>
      <c r="F130" s="50">
        <f>นักเรียนประเมิน!F130</f>
        <v>0</v>
      </c>
      <c r="G130" s="109" t="str">
        <f>นักเรียนประเมิน!G130</f>
        <v>หญิง</v>
      </c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  <c r="AC130" s="62"/>
      <c r="AD130" s="62"/>
      <c r="AE130" s="62"/>
      <c r="AF130" s="62"/>
      <c r="AG130" s="111" t="str">
        <f t="shared" si="15"/>
        <v/>
      </c>
      <c r="AH130" s="111" t="str">
        <f t="shared" si="16"/>
        <v/>
      </c>
      <c r="AI130" s="111" t="str">
        <f t="shared" si="17"/>
        <v/>
      </c>
      <c r="AJ130" s="111" t="str">
        <f t="shared" si="18"/>
        <v/>
      </c>
      <c r="AK130" s="111" t="str">
        <f t="shared" si="19"/>
        <v/>
      </c>
    </row>
    <row r="131" spans="1:37" ht="21.95" customHeight="1" x14ac:dyDescent="0.5">
      <c r="A131" s="47" t="str">
        <f>นักเรียนประเมิน!A131</f>
        <v>128</v>
      </c>
      <c r="B131" s="47">
        <f>นักเรียนประเมิน!B131</f>
        <v>0</v>
      </c>
      <c r="C131" s="47">
        <f>นักเรียนประเมิน!C131</f>
        <v>0</v>
      </c>
      <c r="D131" s="48">
        <f>นักเรียนประเมิน!D131</f>
        <v>0</v>
      </c>
      <c r="E131" s="49">
        <f>นักเรียนประเมิน!E131</f>
        <v>0</v>
      </c>
      <c r="F131" s="50">
        <f>นักเรียนประเมิน!F131</f>
        <v>0</v>
      </c>
      <c r="G131" s="109" t="str">
        <f>นักเรียนประเมิน!G131</f>
        <v>หญิง</v>
      </c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  <c r="AE131" s="62"/>
      <c r="AF131" s="62"/>
      <c r="AG131" s="111" t="str">
        <f t="shared" si="15"/>
        <v/>
      </c>
      <c r="AH131" s="111" t="str">
        <f t="shared" si="16"/>
        <v/>
      </c>
      <c r="AI131" s="111" t="str">
        <f t="shared" si="17"/>
        <v/>
      </c>
      <c r="AJ131" s="111" t="str">
        <f t="shared" si="18"/>
        <v/>
      </c>
      <c r="AK131" s="111" t="str">
        <f t="shared" si="19"/>
        <v/>
      </c>
    </row>
    <row r="132" spans="1:37" ht="21.95" customHeight="1" x14ac:dyDescent="0.5">
      <c r="A132" s="47" t="str">
        <f>นักเรียนประเมิน!A132</f>
        <v>129</v>
      </c>
      <c r="B132" s="47">
        <f>นักเรียนประเมิน!B132</f>
        <v>0</v>
      </c>
      <c r="C132" s="47">
        <f>นักเรียนประเมิน!C132</f>
        <v>0</v>
      </c>
      <c r="D132" s="48">
        <f>นักเรียนประเมิน!D132</f>
        <v>0</v>
      </c>
      <c r="E132" s="49">
        <f>นักเรียนประเมิน!E132</f>
        <v>0</v>
      </c>
      <c r="F132" s="50">
        <f>นักเรียนประเมิน!F132</f>
        <v>0</v>
      </c>
      <c r="G132" s="109" t="str">
        <f>นักเรียนประเมิน!G132</f>
        <v>หญิง</v>
      </c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  <c r="AD132" s="62"/>
      <c r="AE132" s="62"/>
      <c r="AF132" s="62"/>
      <c r="AG132" s="111" t="str">
        <f t="shared" si="15"/>
        <v/>
      </c>
      <c r="AH132" s="111" t="str">
        <f t="shared" si="16"/>
        <v/>
      </c>
      <c r="AI132" s="111" t="str">
        <f t="shared" si="17"/>
        <v/>
      </c>
      <c r="AJ132" s="111" t="str">
        <f t="shared" si="18"/>
        <v/>
      </c>
      <c r="AK132" s="111" t="str">
        <f t="shared" si="19"/>
        <v/>
      </c>
    </row>
    <row r="133" spans="1:37" ht="21.95" customHeight="1" x14ac:dyDescent="0.5">
      <c r="A133" s="47" t="str">
        <f>นักเรียนประเมิน!A133</f>
        <v>130</v>
      </c>
      <c r="B133" s="47">
        <f>นักเรียนประเมิน!B133</f>
        <v>0</v>
      </c>
      <c r="C133" s="47">
        <f>นักเรียนประเมิน!C133</f>
        <v>0</v>
      </c>
      <c r="D133" s="48">
        <f>นักเรียนประเมิน!D133</f>
        <v>0</v>
      </c>
      <c r="E133" s="49">
        <f>นักเรียนประเมิน!E133</f>
        <v>0</v>
      </c>
      <c r="F133" s="50">
        <f>นักเรียนประเมิน!F133</f>
        <v>0</v>
      </c>
      <c r="G133" s="109" t="str">
        <f>นักเรียนประเมิน!G133</f>
        <v>หญิง</v>
      </c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  <c r="AE133" s="62"/>
      <c r="AF133" s="62"/>
      <c r="AG133" s="111" t="str">
        <f t="shared" si="15"/>
        <v/>
      </c>
      <c r="AH133" s="111" t="str">
        <f t="shared" si="16"/>
        <v/>
      </c>
      <c r="AI133" s="111" t="str">
        <f t="shared" si="17"/>
        <v/>
      </c>
      <c r="AJ133" s="111" t="str">
        <f t="shared" si="18"/>
        <v/>
      </c>
      <c r="AK133" s="111" t="str">
        <f t="shared" si="19"/>
        <v/>
      </c>
    </row>
    <row r="134" spans="1:37" ht="21.95" customHeight="1" x14ac:dyDescent="0.5">
      <c r="A134" s="47" t="str">
        <f>นักเรียนประเมิน!A134</f>
        <v>131</v>
      </c>
      <c r="B134" s="47">
        <f>นักเรียนประเมิน!B134</f>
        <v>0</v>
      </c>
      <c r="C134" s="47">
        <f>นักเรียนประเมิน!C134</f>
        <v>0</v>
      </c>
      <c r="D134" s="48">
        <f>นักเรียนประเมิน!D134</f>
        <v>0</v>
      </c>
      <c r="E134" s="49">
        <f>นักเรียนประเมิน!E134</f>
        <v>0</v>
      </c>
      <c r="F134" s="50">
        <f>นักเรียนประเมิน!F134</f>
        <v>0</v>
      </c>
      <c r="G134" s="109" t="str">
        <f>นักเรียนประเมิน!G134</f>
        <v>หญิง</v>
      </c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  <c r="AD134" s="62"/>
      <c r="AE134" s="62"/>
      <c r="AF134" s="62"/>
      <c r="AG134" s="111" t="str">
        <f t="shared" si="15"/>
        <v/>
      </c>
      <c r="AH134" s="111" t="str">
        <f t="shared" si="16"/>
        <v/>
      </c>
      <c r="AI134" s="111" t="str">
        <f t="shared" si="17"/>
        <v/>
      </c>
      <c r="AJ134" s="111" t="str">
        <f t="shared" si="18"/>
        <v/>
      </c>
      <c r="AK134" s="111" t="str">
        <f t="shared" si="19"/>
        <v/>
      </c>
    </row>
    <row r="135" spans="1:37" ht="21.95" customHeight="1" x14ac:dyDescent="0.5">
      <c r="A135" s="47" t="str">
        <f>นักเรียนประเมิน!A135</f>
        <v>132</v>
      </c>
      <c r="B135" s="47">
        <f>นักเรียนประเมิน!B135</f>
        <v>0</v>
      </c>
      <c r="C135" s="47">
        <f>นักเรียนประเมิน!C135</f>
        <v>0</v>
      </c>
      <c r="D135" s="48">
        <f>นักเรียนประเมิน!D135</f>
        <v>0</v>
      </c>
      <c r="E135" s="49">
        <f>นักเรียนประเมิน!E135</f>
        <v>0</v>
      </c>
      <c r="F135" s="50">
        <f>นักเรียนประเมิน!F135</f>
        <v>0</v>
      </c>
      <c r="G135" s="109" t="str">
        <f>นักเรียนประเมิน!G135</f>
        <v>หญิง</v>
      </c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  <c r="AE135" s="62"/>
      <c r="AF135" s="62"/>
      <c r="AG135" s="111" t="str">
        <f t="shared" si="15"/>
        <v/>
      </c>
      <c r="AH135" s="111" t="str">
        <f t="shared" si="16"/>
        <v/>
      </c>
      <c r="AI135" s="111" t="str">
        <f t="shared" si="17"/>
        <v/>
      </c>
      <c r="AJ135" s="111" t="str">
        <f t="shared" si="18"/>
        <v/>
      </c>
      <c r="AK135" s="111" t="str">
        <f t="shared" si="19"/>
        <v/>
      </c>
    </row>
    <row r="136" spans="1:37" ht="21.95" customHeight="1" x14ac:dyDescent="0.5">
      <c r="A136" s="47" t="str">
        <f>นักเรียนประเมิน!A136</f>
        <v>133</v>
      </c>
      <c r="B136" s="47">
        <f>นักเรียนประเมิน!B136</f>
        <v>0</v>
      </c>
      <c r="C136" s="47">
        <f>นักเรียนประเมิน!C136</f>
        <v>0</v>
      </c>
      <c r="D136" s="48">
        <f>นักเรียนประเมิน!D136</f>
        <v>0</v>
      </c>
      <c r="E136" s="49">
        <f>นักเรียนประเมิน!E136</f>
        <v>0</v>
      </c>
      <c r="F136" s="50">
        <f>นักเรียนประเมิน!F136</f>
        <v>0</v>
      </c>
      <c r="G136" s="109" t="str">
        <f>นักเรียนประเมิน!G136</f>
        <v>หญิง</v>
      </c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  <c r="AC136" s="62"/>
      <c r="AD136" s="62"/>
      <c r="AE136" s="62"/>
      <c r="AF136" s="62"/>
      <c r="AG136" s="111" t="str">
        <f t="shared" si="15"/>
        <v/>
      </c>
      <c r="AH136" s="111" t="str">
        <f t="shared" si="16"/>
        <v/>
      </c>
      <c r="AI136" s="111" t="str">
        <f t="shared" si="17"/>
        <v/>
      </c>
      <c r="AJ136" s="111" t="str">
        <f t="shared" si="18"/>
        <v/>
      </c>
      <c r="AK136" s="111" t="str">
        <f t="shared" si="19"/>
        <v/>
      </c>
    </row>
    <row r="137" spans="1:37" ht="21.95" customHeight="1" x14ac:dyDescent="0.5">
      <c r="A137" s="47" t="str">
        <f>นักเรียนประเมิน!A137</f>
        <v>134</v>
      </c>
      <c r="B137" s="47">
        <f>นักเรียนประเมิน!B137</f>
        <v>0</v>
      </c>
      <c r="C137" s="47">
        <f>นักเรียนประเมิน!C137</f>
        <v>0</v>
      </c>
      <c r="D137" s="48">
        <f>นักเรียนประเมิน!D137</f>
        <v>0</v>
      </c>
      <c r="E137" s="49">
        <f>นักเรียนประเมิน!E137</f>
        <v>0</v>
      </c>
      <c r="F137" s="50">
        <f>นักเรียนประเมิน!F137</f>
        <v>0</v>
      </c>
      <c r="G137" s="109" t="str">
        <f>นักเรียนประเมิน!G137</f>
        <v>หญิง</v>
      </c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  <c r="AE137" s="62"/>
      <c r="AF137" s="62"/>
      <c r="AG137" s="111" t="str">
        <f t="shared" si="15"/>
        <v/>
      </c>
      <c r="AH137" s="111" t="str">
        <f t="shared" si="16"/>
        <v/>
      </c>
      <c r="AI137" s="111" t="str">
        <f t="shared" si="17"/>
        <v/>
      </c>
      <c r="AJ137" s="111" t="str">
        <f t="shared" si="18"/>
        <v/>
      </c>
      <c r="AK137" s="111" t="str">
        <f t="shared" si="19"/>
        <v/>
      </c>
    </row>
    <row r="138" spans="1:37" ht="21.95" customHeight="1" x14ac:dyDescent="0.5">
      <c r="A138" s="47" t="str">
        <f>นักเรียนประเมิน!A138</f>
        <v>135</v>
      </c>
      <c r="B138" s="47">
        <f>นักเรียนประเมิน!B138</f>
        <v>0</v>
      </c>
      <c r="C138" s="47">
        <f>นักเรียนประเมิน!C138</f>
        <v>0</v>
      </c>
      <c r="D138" s="48">
        <f>นักเรียนประเมิน!D138</f>
        <v>0</v>
      </c>
      <c r="E138" s="49">
        <f>นักเรียนประเมิน!E138</f>
        <v>0</v>
      </c>
      <c r="F138" s="50">
        <f>นักเรียนประเมิน!F138</f>
        <v>0</v>
      </c>
      <c r="G138" s="109" t="str">
        <f>นักเรียนประเมิน!G138</f>
        <v>หญิง</v>
      </c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  <c r="AB138" s="62"/>
      <c r="AC138" s="62"/>
      <c r="AD138" s="62"/>
      <c r="AE138" s="62"/>
      <c r="AF138" s="62"/>
      <c r="AG138" s="111" t="str">
        <f t="shared" si="15"/>
        <v/>
      </c>
      <c r="AH138" s="111" t="str">
        <f t="shared" si="16"/>
        <v/>
      </c>
      <c r="AI138" s="111" t="str">
        <f t="shared" si="17"/>
        <v/>
      </c>
      <c r="AJ138" s="111" t="str">
        <f t="shared" si="18"/>
        <v/>
      </c>
      <c r="AK138" s="111" t="str">
        <f t="shared" si="19"/>
        <v/>
      </c>
    </row>
    <row r="139" spans="1:37" ht="21.95" customHeight="1" x14ac:dyDescent="0.5">
      <c r="A139" s="47" t="str">
        <f>นักเรียนประเมิน!A139</f>
        <v>136</v>
      </c>
      <c r="B139" s="47">
        <f>นักเรียนประเมิน!B139</f>
        <v>0</v>
      </c>
      <c r="C139" s="47">
        <f>นักเรียนประเมิน!C139</f>
        <v>0</v>
      </c>
      <c r="D139" s="48">
        <f>นักเรียนประเมิน!D139</f>
        <v>0</v>
      </c>
      <c r="E139" s="49">
        <f>นักเรียนประเมิน!E139</f>
        <v>0</v>
      </c>
      <c r="F139" s="50">
        <f>นักเรียนประเมิน!F139</f>
        <v>0</v>
      </c>
      <c r="G139" s="109" t="str">
        <f>นักเรียนประเมิน!G139</f>
        <v>หญิง</v>
      </c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  <c r="AB139" s="62"/>
      <c r="AC139" s="62"/>
      <c r="AD139" s="62"/>
      <c r="AE139" s="62"/>
      <c r="AF139" s="62"/>
      <c r="AG139" s="111" t="str">
        <f t="shared" si="15"/>
        <v/>
      </c>
      <c r="AH139" s="111" t="str">
        <f t="shared" si="16"/>
        <v/>
      </c>
      <c r="AI139" s="111" t="str">
        <f t="shared" si="17"/>
        <v/>
      </c>
      <c r="AJ139" s="111" t="str">
        <f t="shared" si="18"/>
        <v/>
      </c>
      <c r="AK139" s="111" t="str">
        <f t="shared" si="19"/>
        <v/>
      </c>
    </row>
    <row r="140" spans="1:37" ht="21.95" customHeight="1" x14ac:dyDescent="0.5">
      <c r="A140" s="47" t="str">
        <f>นักเรียนประเมิน!A140</f>
        <v>137</v>
      </c>
      <c r="B140" s="47">
        <f>นักเรียนประเมิน!B140</f>
        <v>0</v>
      </c>
      <c r="C140" s="47">
        <f>นักเรียนประเมิน!C140</f>
        <v>0</v>
      </c>
      <c r="D140" s="48">
        <f>นักเรียนประเมิน!D140</f>
        <v>0</v>
      </c>
      <c r="E140" s="49">
        <f>นักเรียนประเมิน!E140</f>
        <v>0</v>
      </c>
      <c r="F140" s="50">
        <f>นักเรียนประเมิน!F140</f>
        <v>0</v>
      </c>
      <c r="G140" s="109" t="str">
        <f>นักเรียนประเมิน!G140</f>
        <v>หญิง</v>
      </c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62"/>
      <c r="AC140" s="62"/>
      <c r="AD140" s="62"/>
      <c r="AE140" s="62"/>
      <c r="AF140" s="62"/>
      <c r="AG140" s="111" t="str">
        <f t="shared" si="15"/>
        <v/>
      </c>
      <c r="AH140" s="111" t="str">
        <f t="shared" si="16"/>
        <v/>
      </c>
      <c r="AI140" s="111" t="str">
        <f t="shared" si="17"/>
        <v/>
      </c>
      <c r="AJ140" s="111" t="str">
        <f t="shared" si="18"/>
        <v/>
      </c>
      <c r="AK140" s="111" t="str">
        <f t="shared" si="19"/>
        <v/>
      </c>
    </row>
    <row r="141" spans="1:37" ht="21.95" customHeight="1" x14ac:dyDescent="0.5">
      <c r="A141" s="47" t="str">
        <f>นักเรียนประเมิน!A141</f>
        <v>138</v>
      </c>
      <c r="B141" s="47">
        <f>นักเรียนประเมิน!B141</f>
        <v>0</v>
      </c>
      <c r="C141" s="47">
        <f>นักเรียนประเมิน!C141</f>
        <v>0</v>
      </c>
      <c r="D141" s="48">
        <f>นักเรียนประเมิน!D141</f>
        <v>0</v>
      </c>
      <c r="E141" s="49">
        <f>นักเรียนประเมิน!E141</f>
        <v>0</v>
      </c>
      <c r="F141" s="50">
        <f>นักเรียนประเมิน!F141</f>
        <v>0</v>
      </c>
      <c r="G141" s="109" t="str">
        <f>นักเรียนประเมิน!G141</f>
        <v>หญิง</v>
      </c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  <c r="AB141" s="62"/>
      <c r="AC141" s="62"/>
      <c r="AD141" s="62"/>
      <c r="AE141" s="62"/>
      <c r="AF141" s="62"/>
      <c r="AG141" s="111" t="str">
        <f t="shared" si="15"/>
        <v/>
      </c>
      <c r="AH141" s="111" t="str">
        <f t="shared" si="16"/>
        <v/>
      </c>
      <c r="AI141" s="111" t="str">
        <f t="shared" si="17"/>
        <v/>
      </c>
      <c r="AJ141" s="111" t="str">
        <f t="shared" si="18"/>
        <v/>
      </c>
      <c r="AK141" s="111" t="str">
        <f t="shared" si="19"/>
        <v/>
      </c>
    </row>
    <row r="142" spans="1:37" ht="21.95" customHeight="1" x14ac:dyDescent="0.5">
      <c r="A142" s="47" t="str">
        <f>นักเรียนประเมิน!A142</f>
        <v>139</v>
      </c>
      <c r="B142" s="47">
        <f>นักเรียนประเมิน!B142</f>
        <v>0</v>
      </c>
      <c r="C142" s="47">
        <f>นักเรียนประเมิน!C142</f>
        <v>0</v>
      </c>
      <c r="D142" s="48">
        <f>นักเรียนประเมิน!D142</f>
        <v>0</v>
      </c>
      <c r="E142" s="49">
        <f>นักเรียนประเมิน!E142</f>
        <v>0</v>
      </c>
      <c r="F142" s="50">
        <f>นักเรียนประเมิน!F142</f>
        <v>0</v>
      </c>
      <c r="G142" s="109" t="str">
        <f>นักเรียนประเมิน!G142</f>
        <v>หญิง</v>
      </c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62"/>
      <c r="AD142" s="62"/>
      <c r="AE142" s="62"/>
      <c r="AF142" s="62"/>
      <c r="AG142" s="111" t="str">
        <f t="shared" si="15"/>
        <v/>
      </c>
      <c r="AH142" s="111" t="str">
        <f t="shared" si="16"/>
        <v/>
      </c>
      <c r="AI142" s="111" t="str">
        <f t="shared" si="17"/>
        <v/>
      </c>
      <c r="AJ142" s="111" t="str">
        <f t="shared" si="18"/>
        <v/>
      </c>
      <c r="AK142" s="111" t="str">
        <f t="shared" si="19"/>
        <v/>
      </c>
    </row>
    <row r="143" spans="1:37" ht="21.95" customHeight="1" x14ac:dyDescent="0.5">
      <c r="A143" s="47" t="str">
        <f>นักเรียนประเมิน!A143</f>
        <v>140</v>
      </c>
      <c r="B143" s="47">
        <f>นักเรียนประเมิน!B143</f>
        <v>0</v>
      </c>
      <c r="C143" s="47">
        <f>นักเรียนประเมิน!C143</f>
        <v>0</v>
      </c>
      <c r="D143" s="48">
        <f>นักเรียนประเมิน!D143</f>
        <v>0</v>
      </c>
      <c r="E143" s="49">
        <f>นักเรียนประเมิน!E143</f>
        <v>0</v>
      </c>
      <c r="F143" s="50">
        <f>นักเรียนประเมิน!F143</f>
        <v>0</v>
      </c>
      <c r="G143" s="109" t="str">
        <f>นักเรียนประเมิน!G143</f>
        <v>หญิง</v>
      </c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2"/>
      <c r="AC143" s="62"/>
      <c r="AD143" s="62"/>
      <c r="AE143" s="62"/>
      <c r="AF143" s="62"/>
      <c r="AG143" s="111" t="str">
        <f t="shared" si="15"/>
        <v/>
      </c>
      <c r="AH143" s="111" t="str">
        <f t="shared" si="16"/>
        <v/>
      </c>
      <c r="AI143" s="111" t="str">
        <f t="shared" si="17"/>
        <v/>
      </c>
      <c r="AJ143" s="111" t="str">
        <f t="shared" si="18"/>
        <v/>
      </c>
      <c r="AK143" s="111" t="str">
        <f t="shared" si="19"/>
        <v/>
      </c>
    </row>
    <row r="144" spans="1:37" ht="21.95" customHeight="1" x14ac:dyDescent="0.5">
      <c r="A144" s="47" t="str">
        <f>นักเรียนประเมิน!A144</f>
        <v>141</v>
      </c>
      <c r="B144" s="47">
        <f>นักเรียนประเมิน!B144</f>
        <v>0</v>
      </c>
      <c r="C144" s="47">
        <f>นักเรียนประเมิน!C144</f>
        <v>0</v>
      </c>
      <c r="D144" s="48">
        <f>นักเรียนประเมิน!D144</f>
        <v>0</v>
      </c>
      <c r="E144" s="49">
        <f>นักเรียนประเมิน!E144</f>
        <v>0</v>
      </c>
      <c r="F144" s="50">
        <f>นักเรียนประเมิน!F144</f>
        <v>0</v>
      </c>
      <c r="G144" s="109" t="str">
        <f>นักเรียนประเมิน!G144</f>
        <v>หญิง</v>
      </c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  <c r="AE144" s="62"/>
      <c r="AF144" s="62"/>
      <c r="AG144" s="111" t="str">
        <f t="shared" si="15"/>
        <v/>
      </c>
      <c r="AH144" s="111" t="str">
        <f t="shared" si="16"/>
        <v/>
      </c>
      <c r="AI144" s="111" t="str">
        <f t="shared" si="17"/>
        <v/>
      </c>
      <c r="AJ144" s="111" t="str">
        <f t="shared" si="18"/>
        <v/>
      </c>
      <c r="AK144" s="111" t="str">
        <f t="shared" si="19"/>
        <v/>
      </c>
    </row>
    <row r="145" spans="1:37" ht="21.95" customHeight="1" x14ac:dyDescent="0.5">
      <c r="A145" s="47" t="str">
        <f>นักเรียนประเมิน!A145</f>
        <v>142</v>
      </c>
      <c r="B145" s="47">
        <f>นักเรียนประเมิน!B145</f>
        <v>0</v>
      </c>
      <c r="C145" s="47">
        <f>นักเรียนประเมิน!C145</f>
        <v>0</v>
      </c>
      <c r="D145" s="48">
        <f>นักเรียนประเมิน!D145</f>
        <v>0</v>
      </c>
      <c r="E145" s="49">
        <f>นักเรียนประเมิน!E145</f>
        <v>0</v>
      </c>
      <c r="F145" s="50">
        <f>นักเรียนประเมิน!F145</f>
        <v>0</v>
      </c>
      <c r="G145" s="109" t="str">
        <f>นักเรียนประเมิน!G145</f>
        <v>หญิง</v>
      </c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  <c r="AC145" s="62"/>
      <c r="AD145" s="62"/>
      <c r="AE145" s="62"/>
      <c r="AF145" s="62"/>
      <c r="AG145" s="111" t="str">
        <f t="shared" si="15"/>
        <v/>
      </c>
      <c r="AH145" s="111" t="str">
        <f t="shared" si="16"/>
        <v/>
      </c>
      <c r="AI145" s="111" t="str">
        <f t="shared" si="17"/>
        <v/>
      </c>
      <c r="AJ145" s="111" t="str">
        <f t="shared" si="18"/>
        <v/>
      </c>
      <c r="AK145" s="111" t="str">
        <f t="shared" si="19"/>
        <v/>
      </c>
    </row>
    <row r="146" spans="1:37" ht="21.95" customHeight="1" x14ac:dyDescent="0.5">
      <c r="A146" s="47" t="str">
        <f>นักเรียนประเมิน!A146</f>
        <v>143</v>
      </c>
      <c r="B146" s="47">
        <f>นักเรียนประเมิน!B146</f>
        <v>0</v>
      </c>
      <c r="C146" s="47">
        <f>นักเรียนประเมิน!C146</f>
        <v>0</v>
      </c>
      <c r="D146" s="48">
        <f>นักเรียนประเมิน!D146</f>
        <v>0</v>
      </c>
      <c r="E146" s="49">
        <f>นักเรียนประเมิน!E146</f>
        <v>0</v>
      </c>
      <c r="F146" s="50">
        <f>นักเรียนประเมิน!F146</f>
        <v>0</v>
      </c>
      <c r="G146" s="109" t="str">
        <f>นักเรียนประเมิน!G146</f>
        <v>หญิง</v>
      </c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111" t="str">
        <f t="shared" si="15"/>
        <v/>
      </c>
      <c r="AH146" s="111" t="str">
        <f t="shared" si="16"/>
        <v/>
      </c>
      <c r="AI146" s="111" t="str">
        <f t="shared" si="17"/>
        <v/>
      </c>
      <c r="AJ146" s="111" t="str">
        <f t="shared" si="18"/>
        <v/>
      </c>
      <c r="AK146" s="111" t="str">
        <f t="shared" si="19"/>
        <v/>
      </c>
    </row>
    <row r="147" spans="1:37" ht="21.95" customHeight="1" x14ac:dyDescent="0.5">
      <c r="A147" s="47" t="str">
        <f>นักเรียนประเมิน!A147</f>
        <v>144</v>
      </c>
      <c r="B147" s="47">
        <f>นักเรียนประเมิน!B147</f>
        <v>0</v>
      </c>
      <c r="C147" s="47">
        <f>นักเรียนประเมิน!C147</f>
        <v>0</v>
      </c>
      <c r="D147" s="48">
        <f>นักเรียนประเมิน!D147</f>
        <v>0</v>
      </c>
      <c r="E147" s="49">
        <f>นักเรียนประเมิน!E147</f>
        <v>0</v>
      </c>
      <c r="F147" s="50">
        <f>นักเรียนประเมิน!F147</f>
        <v>0</v>
      </c>
      <c r="G147" s="109" t="str">
        <f>นักเรียนประเมิน!G147</f>
        <v>หญิง</v>
      </c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  <c r="AE147" s="62"/>
      <c r="AF147" s="62"/>
      <c r="AG147" s="111" t="str">
        <f t="shared" si="15"/>
        <v/>
      </c>
      <c r="AH147" s="111" t="str">
        <f t="shared" si="16"/>
        <v/>
      </c>
      <c r="AI147" s="111" t="str">
        <f t="shared" si="17"/>
        <v/>
      </c>
      <c r="AJ147" s="111" t="str">
        <f t="shared" si="18"/>
        <v/>
      </c>
      <c r="AK147" s="111" t="str">
        <f t="shared" si="19"/>
        <v/>
      </c>
    </row>
    <row r="148" spans="1:37" ht="21.95" customHeight="1" x14ac:dyDescent="0.5">
      <c r="A148" s="47" t="str">
        <f>นักเรียนประเมิน!A148</f>
        <v>145</v>
      </c>
      <c r="B148" s="47">
        <f>นักเรียนประเมิน!B148</f>
        <v>0</v>
      </c>
      <c r="C148" s="47">
        <f>นักเรียนประเมิน!C148</f>
        <v>0</v>
      </c>
      <c r="D148" s="48">
        <f>นักเรียนประเมิน!D148</f>
        <v>0</v>
      </c>
      <c r="E148" s="49">
        <f>นักเรียนประเมิน!E148</f>
        <v>0</v>
      </c>
      <c r="F148" s="50">
        <f>นักเรียนประเมิน!F148</f>
        <v>0</v>
      </c>
      <c r="G148" s="109" t="str">
        <f>นักเรียนประเมิน!G148</f>
        <v>หญิง</v>
      </c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  <c r="AA148" s="62"/>
      <c r="AB148" s="62"/>
      <c r="AC148" s="62"/>
      <c r="AD148" s="62"/>
      <c r="AE148" s="62"/>
      <c r="AF148" s="62"/>
      <c r="AG148" s="111" t="str">
        <f t="shared" si="15"/>
        <v/>
      </c>
      <c r="AH148" s="111" t="str">
        <f t="shared" si="16"/>
        <v/>
      </c>
      <c r="AI148" s="111" t="str">
        <f t="shared" si="17"/>
        <v/>
      </c>
      <c r="AJ148" s="111" t="str">
        <f t="shared" si="18"/>
        <v/>
      </c>
      <c r="AK148" s="111" t="str">
        <f t="shared" si="19"/>
        <v/>
      </c>
    </row>
    <row r="149" spans="1:37" ht="21.95" customHeight="1" x14ac:dyDescent="0.5">
      <c r="A149" s="47" t="str">
        <f>นักเรียนประเมิน!A149</f>
        <v>146</v>
      </c>
      <c r="B149" s="47">
        <f>นักเรียนประเมิน!B149</f>
        <v>0</v>
      </c>
      <c r="C149" s="47">
        <f>นักเรียนประเมิน!C149</f>
        <v>0</v>
      </c>
      <c r="D149" s="48">
        <f>นักเรียนประเมิน!D149</f>
        <v>0</v>
      </c>
      <c r="E149" s="49">
        <f>นักเรียนประเมิน!E149</f>
        <v>0</v>
      </c>
      <c r="F149" s="50">
        <f>นักเรียนประเมิน!F149</f>
        <v>0</v>
      </c>
      <c r="G149" s="109" t="str">
        <f>นักเรียนประเมิน!G149</f>
        <v>หญิง</v>
      </c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111" t="str">
        <f t="shared" si="15"/>
        <v/>
      </c>
      <c r="AH149" s="111" t="str">
        <f t="shared" si="16"/>
        <v/>
      </c>
      <c r="AI149" s="111" t="str">
        <f t="shared" si="17"/>
        <v/>
      </c>
      <c r="AJ149" s="111" t="str">
        <f t="shared" si="18"/>
        <v/>
      </c>
      <c r="AK149" s="111" t="str">
        <f t="shared" si="19"/>
        <v/>
      </c>
    </row>
    <row r="150" spans="1:37" ht="21.95" customHeight="1" x14ac:dyDescent="0.5">
      <c r="A150" s="47" t="str">
        <f>นักเรียนประเมิน!A150</f>
        <v>147</v>
      </c>
      <c r="B150" s="47">
        <f>นักเรียนประเมิน!B150</f>
        <v>0</v>
      </c>
      <c r="C150" s="47">
        <f>นักเรียนประเมิน!C150</f>
        <v>0</v>
      </c>
      <c r="D150" s="48">
        <f>นักเรียนประเมิน!D150</f>
        <v>0</v>
      </c>
      <c r="E150" s="49">
        <f>นักเรียนประเมิน!E150</f>
        <v>0</v>
      </c>
      <c r="F150" s="50">
        <f>นักเรียนประเมิน!F150</f>
        <v>0</v>
      </c>
      <c r="G150" s="109" t="str">
        <f>นักเรียนประเมิน!G150</f>
        <v>หญิง</v>
      </c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  <c r="AE150" s="62"/>
      <c r="AF150" s="62"/>
      <c r="AG150" s="111" t="str">
        <f t="shared" si="15"/>
        <v/>
      </c>
      <c r="AH150" s="111" t="str">
        <f t="shared" si="16"/>
        <v/>
      </c>
      <c r="AI150" s="111" t="str">
        <f t="shared" si="17"/>
        <v/>
      </c>
      <c r="AJ150" s="111" t="str">
        <f t="shared" si="18"/>
        <v/>
      </c>
      <c r="AK150" s="111" t="str">
        <f t="shared" si="19"/>
        <v/>
      </c>
    </row>
    <row r="151" spans="1:37" ht="21.95" customHeight="1" x14ac:dyDescent="0.5">
      <c r="A151" s="47" t="str">
        <f>นักเรียนประเมิน!A151</f>
        <v>148</v>
      </c>
      <c r="B151" s="47">
        <f>นักเรียนประเมิน!B151</f>
        <v>0</v>
      </c>
      <c r="C151" s="47">
        <f>นักเรียนประเมิน!C151</f>
        <v>0</v>
      </c>
      <c r="D151" s="48">
        <f>นักเรียนประเมิน!D151</f>
        <v>0</v>
      </c>
      <c r="E151" s="49">
        <f>นักเรียนประเมิน!E151</f>
        <v>0</v>
      </c>
      <c r="F151" s="50">
        <f>นักเรียนประเมิน!F151</f>
        <v>0</v>
      </c>
      <c r="G151" s="109" t="str">
        <f>นักเรียนประเมิน!G151</f>
        <v>หญิง</v>
      </c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  <c r="AA151" s="62"/>
      <c r="AB151" s="62"/>
      <c r="AC151" s="62"/>
      <c r="AD151" s="62"/>
      <c r="AE151" s="62"/>
      <c r="AF151" s="62"/>
      <c r="AG151" s="111" t="str">
        <f t="shared" si="15"/>
        <v/>
      </c>
      <c r="AH151" s="111" t="str">
        <f t="shared" si="16"/>
        <v/>
      </c>
      <c r="AI151" s="111" t="str">
        <f t="shared" si="17"/>
        <v/>
      </c>
      <c r="AJ151" s="111" t="str">
        <f t="shared" si="18"/>
        <v/>
      </c>
      <c r="AK151" s="111" t="str">
        <f t="shared" si="19"/>
        <v/>
      </c>
    </row>
    <row r="152" spans="1:37" ht="21.95" customHeight="1" x14ac:dyDescent="0.5">
      <c r="A152" s="47" t="str">
        <f>นักเรียนประเมิน!A152</f>
        <v>149</v>
      </c>
      <c r="B152" s="47">
        <f>นักเรียนประเมิน!B152</f>
        <v>0</v>
      </c>
      <c r="C152" s="47">
        <f>นักเรียนประเมิน!C152</f>
        <v>0</v>
      </c>
      <c r="D152" s="48">
        <f>นักเรียนประเมิน!D152</f>
        <v>0</v>
      </c>
      <c r="E152" s="49">
        <f>นักเรียนประเมิน!E152</f>
        <v>0</v>
      </c>
      <c r="F152" s="50">
        <f>นักเรียนประเมิน!F152</f>
        <v>0</v>
      </c>
      <c r="G152" s="109" t="str">
        <f>นักเรียนประเมิน!G152</f>
        <v>หญิง</v>
      </c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  <c r="AC152" s="62"/>
      <c r="AD152" s="62"/>
      <c r="AE152" s="62"/>
      <c r="AF152" s="62"/>
      <c r="AG152" s="111" t="str">
        <f t="shared" si="15"/>
        <v/>
      </c>
      <c r="AH152" s="111" t="str">
        <f t="shared" si="16"/>
        <v/>
      </c>
      <c r="AI152" s="111" t="str">
        <f t="shared" si="17"/>
        <v/>
      </c>
      <c r="AJ152" s="111" t="str">
        <f t="shared" si="18"/>
        <v/>
      </c>
      <c r="AK152" s="111" t="str">
        <f t="shared" si="19"/>
        <v/>
      </c>
    </row>
    <row r="153" spans="1:37" ht="21.95" customHeight="1" x14ac:dyDescent="0.5">
      <c r="A153" s="47" t="str">
        <f>นักเรียนประเมิน!A153</f>
        <v>150</v>
      </c>
      <c r="B153" s="47">
        <f>นักเรียนประเมิน!B153</f>
        <v>0</v>
      </c>
      <c r="C153" s="47">
        <f>นักเรียนประเมิน!C153</f>
        <v>0</v>
      </c>
      <c r="D153" s="48">
        <f>นักเรียนประเมิน!D153</f>
        <v>0</v>
      </c>
      <c r="E153" s="49">
        <f>นักเรียนประเมิน!E153</f>
        <v>0</v>
      </c>
      <c r="F153" s="50">
        <f>นักเรียนประเมิน!F153</f>
        <v>0</v>
      </c>
      <c r="G153" s="109" t="str">
        <f>นักเรียนประเมิน!G153</f>
        <v>หญิง</v>
      </c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  <c r="AB153" s="62"/>
      <c r="AC153" s="62"/>
      <c r="AD153" s="62"/>
      <c r="AE153" s="62"/>
      <c r="AF153" s="62"/>
      <c r="AG153" s="111" t="str">
        <f t="shared" si="15"/>
        <v/>
      </c>
      <c r="AH153" s="111" t="str">
        <f t="shared" si="16"/>
        <v/>
      </c>
      <c r="AI153" s="111" t="str">
        <f t="shared" si="17"/>
        <v/>
      </c>
      <c r="AJ153" s="111" t="str">
        <f t="shared" si="18"/>
        <v/>
      </c>
      <c r="AK153" s="111" t="str">
        <f t="shared" si="19"/>
        <v/>
      </c>
    </row>
    <row r="154" spans="1:37" ht="21.95" customHeight="1" x14ac:dyDescent="0.5">
      <c r="A154" s="47" t="str">
        <f>นักเรียนประเมิน!A154</f>
        <v>151</v>
      </c>
      <c r="B154" s="47">
        <f>นักเรียนประเมิน!B154</f>
        <v>0</v>
      </c>
      <c r="C154" s="47">
        <f>นักเรียนประเมิน!C154</f>
        <v>0</v>
      </c>
      <c r="D154" s="48">
        <f>นักเรียนประเมิน!D154</f>
        <v>0</v>
      </c>
      <c r="E154" s="49">
        <f>นักเรียนประเมิน!E154</f>
        <v>0</v>
      </c>
      <c r="F154" s="50">
        <f>นักเรียนประเมิน!F154</f>
        <v>0</v>
      </c>
      <c r="G154" s="109" t="str">
        <f>นักเรียนประเมิน!G154</f>
        <v>หญิง</v>
      </c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  <c r="AC154" s="62"/>
      <c r="AD154" s="62"/>
      <c r="AE154" s="62"/>
      <c r="AF154" s="62"/>
      <c r="AG154" s="111" t="str">
        <f t="shared" si="15"/>
        <v/>
      </c>
      <c r="AH154" s="111" t="str">
        <f t="shared" si="16"/>
        <v/>
      </c>
      <c r="AI154" s="111" t="str">
        <f t="shared" si="17"/>
        <v/>
      </c>
      <c r="AJ154" s="111" t="str">
        <f t="shared" si="18"/>
        <v/>
      </c>
      <c r="AK154" s="111" t="str">
        <f t="shared" si="19"/>
        <v/>
      </c>
    </row>
    <row r="155" spans="1:37" ht="21.95" customHeight="1" x14ac:dyDescent="0.5">
      <c r="A155" s="47" t="str">
        <f>นักเรียนประเมิน!A155</f>
        <v>152</v>
      </c>
      <c r="B155" s="47">
        <f>นักเรียนประเมิน!B155</f>
        <v>0</v>
      </c>
      <c r="C155" s="47">
        <f>นักเรียนประเมิน!C155</f>
        <v>0</v>
      </c>
      <c r="D155" s="48">
        <f>นักเรียนประเมิน!D155</f>
        <v>0</v>
      </c>
      <c r="E155" s="49">
        <f>นักเรียนประเมิน!E155</f>
        <v>0</v>
      </c>
      <c r="F155" s="50">
        <f>นักเรียนประเมิน!F155</f>
        <v>0</v>
      </c>
      <c r="G155" s="109" t="str">
        <f>นักเรียนประเมิน!G155</f>
        <v>หญิง</v>
      </c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  <c r="AC155" s="62"/>
      <c r="AD155" s="62"/>
      <c r="AE155" s="62"/>
      <c r="AF155" s="62"/>
      <c r="AG155" s="111" t="str">
        <f t="shared" si="15"/>
        <v/>
      </c>
      <c r="AH155" s="111" t="str">
        <f t="shared" si="16"/>
        <v/>
      </c>
      <c r="AI155" s="111" t="str">
        <f t="shared" si="17"/>
        <v/>
      </c>
      <c r="AJ155" s="111" t="str">
        <f t="shared" si="18"/>
        <v/>
      </c>
      <c r="AK155" s="111" t="str">
        <f t="shared" si="19"/>
        <v/>
      </c>
    </row>
    <row r="156" spans="1:37" ht="21.95" customHeight="1" x14ac:dyDescent="0.5">
      <c r="A156" s="47" t="str">
        <f>นักเรียนประเมิน!A156</f>
        <v>153</v>
      </c>
      <c r="B156" s="47">
        <f>นักเรียนประเมิน!B156</f>
        <v>0</v>
      </c>
      <c r="C156" s="47">
        <f>นักเรียนประเมิน!C156</f>
        <v>0</v>
      </c>
      <c r="D156" s="48">
        <f>นักเรียนประเมิน!D156</f>
        <v>0</v>
      </c>
      <c r="E156" s="49">
        <f>นักเรียนประเมิน!E156</f>
        <v>0</v>
      </c>
      <c r="F156" s="50">
        <f>นักเรียนประเมิน!F156</f>
        <v>0</v>
      </c>
      <c r="G156" s="109" t="str">
        <f>นักเรียนประเมิน!G156</f>
        <v>หญิง</v>
      </c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  <c r="AE156" s="62"/>
      <c r="AF156" s="62"/>
      <c r="AG156" s="111" t="str">
        <f t="shared" si="15"/>
        <v/>
      </c>
      <c r="AH156" s="111" t="str">
        <f t="shared" si="16"/>
        <v/>
      </c>
      <c r="AI156" s="111" t="str">
        <f t="shared" si="17"/>
        <v/>
      </c>
      <c r="AJ156" s="111" t="str">
        <f t="shared" si="18"/>
        <v/>
      </c>
      <c r="AK156" s="111" t="str">
        <f t="shared" si="19"/>
        <v/>
      </c>
    </row>
    <row r="157" spans="1:37" ht="21.95" customHeight="1" x14ac:dyDescent="0.5">
      <c r="A157" s="47" t="str">
        <f>นักเรียนประเมิน!A157</f>
        <v>154</v>
      </c>
      <c r="B157" s="47">
        <f>นักเรียนประเมิน!B157</f>
        <v>0</v>
      </c>
      <c r="C157" s="47">
        <f>นักเรียนประเมิน!C157</f>
        <v>0</v>
      </c>
      <c r="D157" s="48">
        <f>นักเรียนประเมิน!D157</f>
        <v>0</v>
      </c>
      <c r="E157" s="49">
        <f>นักเรียนประเมิน!E157</f>
        <v>0</v>
      </c>
      <c r="F157" s="50">
        <f>นักเรียนประเมิน!F157</f>
        <v>0</v>
      </c>
      <c r="G157" s="109" t="str">
        <f>นักเรียนประเมิน!G157</f>
        <v>หญิง</v>
      </c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62"/>
      <c r="AD157" s="62"/>
      <c r="AE157" s="62"/>
      <c r="AF157" s="62"/>
      <c r="AG157" s="111" t="str">
        <f t="shared" si="15"/>
        <v/>
      </c>
      <c r="AH157" s="111" t="str">
        <f t="shared" si="16"/>
        <v/>
      </c>
      <c r="AI157" s="111" t="str">
        <f t="shared" si="17"/>
        <v/>
      </c>
      <c r="AJ157" s="111" t="str">
        <f t="shared" si="18"/>
        <v/>
      </c>
      <c r="AK157" s="111" t="str">
        <f t="shared" si="19"/>
        <v/>
      </c>
    </row>
    <row r="158" spans="1:37" ht="21.95" customHeight="1" x14ac:dyDescent="0.5">
      <c r="A158" s="47" t="str">
        <f>นักเรียนประเมิน!A158</f>
        <v>155</v>
      </c>
      <c r="B158" s="47">
        <f>นักเรียนประเมิน!B158</f>
        <v>0</v>
      </c>
      <c r="C158" s="47">
        <f>นักเรียนประเมิน!C158</f>
        <v>0</v>
      </c>
      <c r="D158" s="48">
        <f>นักเรียนประเมิน!D158</f>
        <v>0</v>
      </c>
      <c r="E158" s="49">
        <f>นักเรียนประเมิน!E158</f>
        <v>0</v>
      </c>
      <c r="F158" s="50">
        <f>นักเรียนประเมิน!F158</f>
        <v>0</v>
      </c>
      <c r="G158" s="109" t="str">
        <f>นักเรียนประเมิน!G158</f>
        <v>หญิง</v>
      </c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  <c r="AA158" s="62"/>
      <c r="AB158" s="62"/>
      <c r="AC158" s="62"/>
      <c r="AD158" s="62"/>
      <c r="AE158" s="62"/>
      <c r="AF158" s="62"/>
      <c r="AG158" s="111" t="str">
        <f t="shared" si="15"/>
        <v/>
      </c>
      <c r="AH158" s="111" t="str">
        <f t="shared" si="16"/>
        <v/>
      </c>
      <c r="AI158" s="111" t="str">
        <f t="shared" si="17"/>
        <v/>
      </c>
      <c r="AJ158" s="111" t="str">
        <f t="shared" si="18"/>
        <v/>
      </c>
      <c r="AK158" s="111" t="str">
        <f t="shared" si="19"/>
        <v/>
      </c>
    </row>
    <row r="159" spans="1:37" ht="21.95" customHeight="1" x14ac:dyDescent="0.5">
      <c r="A159" s="47" t="str">
        <f>นักเรียนประเมิน!A159</f>
        <v>156</v>
      </c>
      <c r="B159" s="47">
        <f>นักเรียนประเมิน!B159</f>
        <v>0</v>
      </c>
      <c r="C159" s="47">
        <f>นักเรียนประเมิน!C159</f>
        <v>0</v>
      </c>
      <c r="D159" s="48">
        <f>นักเรียนประเมิน!D159</f>
        <v>0</v>
      </c>
      <c r="E159" s="49">
        <f>นักเรียนประเมิน!E159</f>
        <v>0</v>
      </c>
      <c r="F159" s="50">
        <f>นักเรียนประเมิน!F159</f>
        <v>0</v>
      </c>
      <c r="G159" s="109" t="str">
        <f>นักเรียนประเมิน!G159</f>
        <v>หญิง</v>
      </c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  <c r="AD159" s="62"/>
      <c r="AE159" s="62"/>
      <c r="AF159" s="62"/>
      <c r="AG159" s="111" t="str">
        <f t="shared" si="15"/>
        <v/>
      </c>
      <c r="AH159" s="111" t="str">
        <f t="shared" si="16"/>
        <v/>
      </c>
      <c r="AI159" s="111" t="str">
        <f t="shared" si="17"/>
        <v/>
      </c>
      <c r="AJ159" s="111" t="str">
        <f t="shared" si="18"/>
        <v/>
      </c>
      <c r="AK159" s="111" t="str">
        <f t="shared" si="19"/>
        <v/>
      </c>
    </row>
    <row r="160" spans="1:37" ht="21.95" customHeight="1" x14ac:dyDescent="0.5">
      <c r="A160" s="47" t="str">
        <f>นักเรียนประเมิน!A160</f>
        <v>157</v>
      </c>
      <c r="B160" s="47">
        <f>นักเรียนประเมิน!B160</f>
        <v>0</v>
      </c>
      <c r="C160" s="47">
        <f>นักเรียนประเมิน!C160</f>
        <v>0</v>
      </c>
      <c r="D160" s="48">
        <f>นักเรียนประเมิน!D160</f>
        <v>0</v>
      </c>
      <c r="E160" s="49">
        <f>นักเรียนประเมิน!E160</f>
        <v>0</v>
      </c>
      <c r="F160" s="50">
        <f>นักเรียนประเมิน!F160</f>
        <v>0</v>
      </c>
      <c r="G160" s="109" t="str">
        <f>นักเรียนประเมิน!G160</f>
        <v>หญิง</v>
      </c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  <c r="AB160" s="62"/>
      <c r="AC160" s="62"/>
      <c r="AD160" s="62"/>
      <c r="AE160" s="62"/>
      <c r="AF160" s="62"/>
      <c r="AG160" s="111" t="str">
        <f t="shared" si="15"/>
        <v/>
      </c>
      <c r="AH160" s="111" t="str">
        <f t="shared" si="16"/>
        <v/>
      </c>
      <c r="AI160" s="111" t="str">
        <f t="shared" si="17"/>
        <v/>
      </c>
      <c r="AJ160" s="111" t="str">
        <f t="shared" si="18"/>
        <v/>
      </c>
      <c r="AK160" s="111" t="str">
        <f t="shared" si="19"/>
        <v/>
      </c>
    </row>
    <row r="161" spans="1:37" ht="21.95" customHeight="1" x14ac:dyDescent="0.5">
      <c r="A161" s="47" t="str">
        <f>นักเรียนประเมิน!A161</f>
        <v>158</v>
      </c>
      <c r="B161" s="47">
        <f>นักเรียนประเมิน!B161</f>
        <v>0</v>
      </c>
      <c r="C161" s="47">
        <f>นักเรียนประเมิน!C161</f>
        <v>0</v>
      </c>
      <c r="D161" s="48">
        <f>นักเรียนประเมิน!D161</f>
        <v>0</v>
      </c>
      <c r="E161" s="49">
        <f>นักเรียนประเมิน!E161</f>
        <v>0</v>
      </c>
      <c r="F161" s="50">
        <f>นักเรียนประเมิน!F161</f>
        <v>0</v>
      </c>
      <c r="G161" s="109" t="str">
        <f>นักเรียนประเมิน!G161</f>
        <v>หญิง</v>
      </c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  <c r="AC161" s="62"/>
      <c r="AD161" s="62"/>
      <c r="AE161" s="62"/>
      <c r="AF161" s="62"/>
      <c r="AG161" s="111" t="str">
        <f t="shared" si="15"/>
        <v/>
      </c>
      <c r="AH161" s="111" t="str">
        <f t="shared" si="16"/>
        <v/>
      </c>
      <c r="AI161" s="111" t="str">
        <f t="shared" si="17"/>
        <v/>
      </c>
      <c r="AJ161" s="111" t="str">
        <f t="shared" si="18"/>
        <v/>
      </c>
      <c r="AK161" s="111" t="str">
        <f t="shared" si="19"/>
        <v/>
      </c>
    </row>
    <row r="162" spans="1:37" ht="21.95" customHeight="1" x14ac:dyDescent="0.5">
      <c r="A162" s="47" t="str">
        <f>นักเรียนประเมิน!A162</f>
        <v>159</v>
      </c>
      <c r="B162" s="47">
        <f>นักเรียนประเมิน!B162</f>
        <v>0</v>
      </c>
      <c r="C162" s="47">
        <f>นักเรียนประเมิน!C162</f>
        <v>0</v>
      </c>
      <c r="D162" s="48">
        <f>นักเรียนประเมิน!D162</f>
        <v>0</v>
      </c>
      <c r="E162" s="49">
        <f>นักเรียนประเมิน!E162</f>
        <v>0</v>
      </c>
      <c r="F162" s="50">
        <f>นักเรียนประเมิน!F162</f>
        <v>0</v>
      </c>
      <c r="G162" s="109" t="str">
        <f>นักเรียนประเมิน!G162</f>
        <v>หญิง</v>
      </c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  <c r="AD162" s="62"/>
      <c r="AE162" s="62"/>
      <c r="AF162" s="62"/>
      <c r="AG162" s="111" t="str">
        <f t="shared" si="15"/>
        <v/>
      </c>
      <c r="AH162" s="111" t="str">
        <f t="shared" si="16"/>
        <v/>
      </c>
      <c r="AI162" s="111" t="str">
        <f t="shared" si="17"/>
        <v/>
      </c>
      <c r="AJ162" s="111" t="str">
        <f t="shared" si="18"/>
        <v/>
      </c>
      <c r="AK162" s="111" t="str">
        <f t="shared" si="19"/>
        <v/>
      </c>
    </row>
    <row r="163" spans="1:37" ht="21.95" customHeight="1" x14ac:dyDescent="0.5">
      <c r="A163" s="47" t="str">
        <f>นักเรียนประเมิน!A163</f>
        <v>160</v>
      </c>
      <c r="B163" s="47">
        <f>นักเรียนประเมิน!B163</f>
        <v>0</v>
      </c>
      <c r="C163" s="47">
        <f>นักเรียนประเมิน!C163</f>
        <v>0</v>
      </c>
      <c r="D163" s="48">
        <f>นักเรียนประเมิน!D163</f>
        <v>0</v>
      </c>
      <c r="E163" s="49">
        <f>นักเรียนประเมิน!E163</f>
        <v>0</v>
      </c>
      <c r="F163" s="50">
        <f>นักเรียนประเมิน!F163</f>
        <v>0</v>
      </c>
      <c r="G163" s="109" t="str">
        <f>นักเรียนประเมิน!G163</f>
        <v>หญิง</v>
      </c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  <c r="AD163" s="62"/>
      <c r="AE163" s="62"/>
      <c r="AF163" s="62"/>
      <c r="AG163" s="111" t="str">
        <f t="shared" si="15"/>
        <v/>
      </c>
      <c r="AH163" s="111" t="str">
        <f t="shared" si="16"/>
        <v/>
      </c>
      <c r="AI163" s="111" t="str">
        <f t="shared" si="17"/>
        <v/>
      </c>
      <c r="AJ163" s="111" t="str">
        <f t="shared" si="18"/>
        <v/>
      </c>
      <c r="AK163" s="111" t="str">
        <f t="shared" si="19"/>
        <v/>
      </c>
    </row>
  </sheetData>
  <mergeCells count="10">
    <mergeCell ref="AK1:AK3"/>
    <mergeCell ref="A2:G2"/>
    <mergeCell ref="H2:AF2"/>
    <mergeCell ref="D3:F3"/>
    <mergeCell ref="A1:G1"/>
    <mergeCell ref="H1:AF1"/>
    <mergeCell ref="AG1:AG3"/>
    <mergeCell ref="AH1:AH3"/>
    <mergeCell ref="AI1:AI3"/>
    <mergeCell ref="AJ1:AJ3"/>
  </mergeCells>
  <printOptions horizontalCentered="1"/>
  <pageMargins left="0.19685039370078741" right="0.19685039370078741" top="0.98425196850393704" bottom="0.19685039370078741" header="0.98425196850393704" footer="0.19685039370078741"/>
  <pageSetup paperSize="9" orientation="landscape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63"/>
  <sheetViews>
    <sheetView zoomScaleNormal="100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I4" sqref="I4"/>
    </sheetView>
  </sheetViews>
  <sheetFormatPr defaultColWidth="9.140625" defaultRowHeight="21.95" customHeight="1" x14ac:dyDescent="0.5"/>
  <cols>
    <col min="1" max="1" width="3" style="37" customWidth="1"/>
    <col min="2" max="2" width="4.42578125" style="37" customWidth="1"/>
    <col min="3" max="3" width="12" style="37" customWidth="1"/>
    <col min="4" max="4" width="9.85546875" style="37" customWidth="1"/>
    <col min="5" max="5" width="15.85546875" style="38" customWidth="1"/>
    <col min="6" max="6" width="14.140625" style="37" customWidth="1"/>
    <col min="7" max="7" width="5.85546875" style="123" customWidth="1"/>
    <col min="8" max="8" width="5.140625" style="124" customWidth="1"/>
    <col min="9" max="9" width="10.42578125" style="123" customWidth="1"/>
    <col min="10" max="10" width="4" style="124" customWidth="1"/>
    <col min="11" max="11" width="10.85546875" style="123" customWidth="1"/>
    <col min="12" max="12" width="4.140625" style="124" customWidth="1"/>
    <col min="13" max="13" width="10.5703125" style="123" customWidth="1"/>
    <col min="14" max="14" width="4.140625" style="124" customWidth="1"/>
    <col min="15" max="15" width="10.140625" style="123" customWidth="1"/>
    <col min="16" max="16" width="4.42578125" style="124" customWidth="1"/>
    <col min="17" max="17" width="11" style="125" customWidth="1"/>
    <col min="18" max="18" width="4.85546875" style="124" customWidth="1"/>
    <col min="19" max="19" width="9" style="123" customWidth="1"/>
    <col min="20" max="16384" width="9.140625" style="36"/>
  </cols>
  <sheetData>
    <row r="1" spans="1:19" s="57" customFormat="1" ht="21.95" customHeight="1" x14ac:dyDescent="0.5">
      <c r="A1" s="163" t="s">
        <v>50</v>
      </c>
      <c r="B1" s="163"/>
      <c r="C1" s="163"/>
      <c r="D1" s="163"/>
      <c r="E1" s="163"/>
      <c r="F1" s="163"/>
      <c r="G1" s="163"/>
      <c r="H1" s="160" t="s">
        <v>51</v>
      </c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1"/>
    </row>
    <row r="2" spans="1:19" s="57" customFormat="1" ht="21.95" customHeight="1" x14ac:dyDescent="0.5">
      <c r="A2" s="163" t="str">
        <f>นักเรียนประเมิน!A2</f>
        <v>ชั้น ป.2 (ครูที่ปรึกษา นางสาวปาณิศา รัตนญาติ)</v>
      </c>
      <c r="B2" s="163"/>
      <c r="C2" s="163"/>
      <c r="D2" s="163"/>
      <c r="E2" s="163"/>
      <c r="F2" s="163"/>
      <c r="G2" s="163"/>
      <c r="H2" s="164" t="s">
        <v>52</v>
      </c>
      <c r="I2" s="164"/>
      <c r="J2" s="164" t="s">
        <v>53</v>
      </c>
      <c r="K2" s="164"/>
      <c r="L2" s="164" t="s">
        <v>54</v>
      </c>
      <c r="M2" s="164"/>
      <c r="N2" s="164" t="s">
        <v>55</v>
      </c>
      <c r="O2" s="164"/>
      <c r="P2" s="164" t="s">
        <v>57</v>
      </c>
      <c r="Q2" s="164"/>
      <c r="R2" s="160" t="s">
        <v>56</v>
      </c>
      <c r="S2" s="161"/>
    </row>
    <row r="3" spans="1:19" s="58" customFormat="1" ht="21.95" customHeight="1" x14ac:dyDescent="0.5">
      <c r="A3" s="71" t="s">
        <v>6</v>
      </c>
      <c r="B3" s="71" t="s">
        <v>7</v>
      </c>
      <c r="C3" s="71" t="s">
        <v>8</v>
      </c>
      <c r="D3" s="157" t="s">
        <v>9</v>
      </c>
      <c r="E3" s="158"/>
      <c r="F3" s="159"/>
      <c r="G3" s="121" t="s">
        <v>10</v>
      </c>
      <c r="H3" s="122" t="s">
        <v>58</v>
      </c>
      <c r="I3" s="121" t="s">
        <v>59</v>
      </c>
      <c r="J3" s="122" t="s">
        <v>58</v>
      </c>
      <c r="K3" s="121" t="s">
        <v>59</v>
      </c>
      <c r="L3" s="122" t="s">
        <v>58</v>
      </c>
      <c r="M3" s="121" t="s">
        <v>59</v>
      </c>
      <c r="N3" s="122" t="s">
        <v>58</v>
      </c>
      <c r="O3" s="121" t="s">
        <v>59</v>
      </c>
      <c r="P3" s="122" t="s">
        <v>58</v>
      </c>
      <c r="Q3" s="121" t="s">
        <v>59</v>
      </c>
      <c r="R3" s="122" t="s">
        <v>58</v>
      </c>
      <c r="S3" s="121" t="s">
        <v>59</v>
      </c>
    </row>
    <row r="4" spans="1:19" ht="19.350000000000001" customHeight="1" x14ac:dyDescent="0.5">
      <c r="A4" s="67" t="str">
        <f>นักเรียนประเมิน!A4</f>
        <v>1</v>
      </c>
      <c r="B4" s="67">
        <f>นักเรียนประเมิน!B4</f>
        <v>0</v>
      </c>
      <c r="C4" s="67">
        <f>นักเรียนประเมิน!C4</f>
        <v>0</v>
      </c>
      <c r="D4" s="68" t="str">
        <f>นักเรียนประเมิน!D4</f>
        <v>เด็กชาย</v>
      </c>
      <c r="E4" s="69" t="str">
        <f>นักเรียนประเมิน!E4</f>
        <v>ภาวุฒิ</v>
      </c>
      <c r="F4" s="70" t="str">
        <f>นักเรียนประเมิน!F4</f>
        <v>บิลเอียด</v>
      </c>
      <c r="G4" s="116" t="str">
        <f>ครูประเมินนักเรียน!G4</f>
        <v>ชาย</v>
      </c>
      <c r="H4" s="117">
        <f>นักเรียนประเมิน!AG4</f>
        <v>4</v>
      </c>
      <c r="I4" s="116" t="str">
        <f>IF(H4&lt;=5,"ปกติ",IF(H4=6,"เสี่ยง","มีปัญหา"))</f>
        <v>ปกติ</v>
      </c>
      <c r="J4" s="117">
        <f>นักเรียนประเมิน!AH4</f>
        <v>6</v>
      </c>
      <c r="K4" s="116" t="str">
        <f>IF(J4&lt;=4,"ปกติ",IF(J4=5,"เสี่ยง","มีปัญหา"))</f>
        <v>มีปัญหา</v>
      </c>
      <c r="L4" s="117">
        <f>นักเรียนประเมิน!AI4</f>
        <v>5</v>
      </c>
      <c r="M4" s="116" t="str">
        <f t="shared" ref="I4:M5" si="0">IF(L4&lt;=5,"ปกติ",IF(L4=6,"เสี่ยง","มีปัญหา"))</f>
        <v>ปกติ</v>
      </c>
      <c r="N4" s="117">
        <f>นักเรียนประเมิน!AJ4</f>
        <v>8</v>
      </c>
      <c r="O4" s="116" t="str">
        <f>IF(N4&lt;=3,"ปกติ",IF(N4=4,"เสี่ยง","มีปัญหา"))</f>
        <v>มีปัญหา</v>
      </c>
      <c r="P4" s="117">
        <f>H4+J4+L4+N4</f>
        <v>23</v>
      </c>
      <c r="Q4" s="116" t="str">
        <f>IF(P4&lt;=16,"ปกติ",IF(P4&lt;=18,"เสี่ยง","มีปัญหา"))</f>
        <v>มีปัญหา</v>
      </c>
      <c r="R4" s="117">
        <f>นักเรียนประเมิน!AK4</f>
        <v>4</v>
      </c>
      <c r="S4" s="116" t="str">
        <f>IF(R4&lt;=3,"ไม่มีจุดแข็ง","มีจุดแข็ง")</f>
        <v>มีจุดแข็ง</v>
      </c>
    </row>
    <row r="5" spans="1:19" ht="19.350000000000001" customHeight="1" x14ac:dyDescent="0.5">
      <c r="A5" s="67" t="str">
        <f>นักเรียนประเมิน!A5</f>
        <v>2</v>
      </c>
      <c r="B5" s="67">
        <f>นักเรียนประเมิน!B5</f>
        <v>0</v>
      </c>
      <c r="C5" s="67">
        <f>นักเรียนประเมิน!C5</f>
        <v>0</v>
      </c>
      <c r="D5" s="68" t="str">
        <f>นักเรียนประเมิน!D5</f>
        <v>เด็กชาย</v>
      </c>
      <c r="E5" s="69" t="str">
        <f>นักเรียนประเมิน!E5</f>
        <v>ธนวัฒน์</v>
      </c>
      <c r="F5" s="70" t="str">
        <f>นักเรียนประเมิน!F5</f>
        <v>มุณีพรหม</v>
      </c>
      <c r="G5" s="116" t="str">
        <f>ครูประเมินนักเรียน!G5</f>
        <v>ชาย</v>
      </c>
      <c r="H5" s="117">
        <f>นักเรียนประเมิน!AG5</f>
        <v>4</v>
      </c>
      <c r="I5" s="116" t="str">
        <f t="shared" si="0"/>
        <v>ปกติ</v>
      </c>
      <c r="J5" s="117">
        <f>นักเรียนประเมิน!AH5</f>
        <v>5</v>
      </c>
      <c r="K5" s="116" t="str">
        <f t="shared" ref="K5:K48" si="1">IF(J5&lt;=4,"ปกติ",IF(J5=5,"เสี่ยง","มีปัญหา"))</f>
        <v>เสี่ยง</v>
      </c>
      <c r="L5" s="117">
        <f>นักเรียนประเมิน!AI5</f>
        <v>6</v>
      </c>
      <c r="M5" s="116" t="str">
        <f t="shared" ref="M5" si="2">IF(L5&lt;=5,"ปกติ",IF(L5=6,"เสี่ยง","มีปัญหา"))</f>
        <v>เสี่ยง</v>
      </c>
      <c r="N5" s="117">
        <f>นักเรียนประเมิน!AJ5</f>
        <v>2</v>
      </c>
      <c r="O5" s="116" t="str">
        <f t="shared" ref="O5:O48" si="3">IF(N5&lt;=3,"ปกติ",IF(N5=4,"เสี่ยง","มีปัญหา"))</f>
        <v>ปกติ</v>
      </c>
      <c r="P5" s="117">
        <f t="shared" ref="P5:P48" si="4">H5+J5+L5+N5</f>
        <v>17</v>
      </c>
      <c r="Q5" s="116" t="str">
        <f t="shared" ref="Q5:Q48" si="5">IF(P5&lt;=16,"ปกติ",IF(P5&lt;=18,"เสี่ยง","มีปัญหา"))</f>
        <v>เสี่ยง</v>
      </c>
      <c r="R5" s="117">
        <f>นักเรียนประเมิน!AK5</f>
        <v>4</v>
      </c>
      <c r="S5" s="116" t="str">
        <f t="shared" ref="S5:S48" si="6">IF(R5&lt;=3,"ไม่มีจุดแข็ง","มีจุดแข็ง")</f>
        <v>มีจุดแข็ง</v>
      </c>
    </row>
    <row r="6" spans="1:19" ht="19.350000000000001" customHeight="1" x14ac:dyDescent="0.5">
      <c r="A6" s="67" t="str">
        <f>นักเรียนประเมิน!A6</f>
        <v>3</v>
      </c>
      <c r="B6" s="67">
        <f>นักเรียนประเมิน!B6</f>
        <v>0</v>
      </c>
      <c r="C6" s="67">
        <f>นักเรียนประเมิน!C6</f>
        <v>0</v>
      </c>
      <c r="D6" s="68" t="str">
        <f>นักเรียนประเมิน!D6</f>
        <v>เด็กชาย</v>
      </c>
      <c r="E6" s="69" t="str">
        <f>นักเรียนประเมิน!E6</f>
        <v>ชยพล</v>
      </c>
      <c r="F6" s="70" t="str">
        <f>นักเรียนประเมิน!F6</f>
        <v>มณีพรหม</v>
      </c>
      <c r="G6" s="116" t="str">
        <f>ครูประเมินนักเรียน!G6</f>
        <v>ชาย</v>
      </c>
      <c r="H6" s="117">
        <f>นักเรียนประเมิน!AG6</f>
        <v>3</v>
      </c>
      <c r="I6" s="116" t="str">
        <f>IF(H6&lt;=5,"ปกติ",IF(H6=6,"เสี่ยง","มีปัญหา"))</f>
        <v>ปกติ</v>
      </c>
      <c r="J6" s="117">
        <f>นักเรียนประเมิน!AH6</f>
        <v>3</v>
      </c>
      <c r="K6" s="116" t="str">
        <f t="shared" si="1"/>
        <v>ปกติ</v>
      </c>
      <c r="L6" s="117">
        <f>นักเรียนประเมิน!AI6</f>
        <v>6</v>
      </c>
      <c r="M6" s="116" t="str">
        <f t="shared" ref="M6" si="7">IF(L6&lt;=5,"ปกติ",IF(L6=6,"เสี่ยง","มีปัญหา"))</f>
        <v>เสี่ยง</v>
      </c>
      <c r="N6" s="117">
        <f>นักเรียนประเมิน!AJ6</f>
        <v>3</v>
      </c>
      <c r="O6" s="116" t="str">
        <f t="shared" si="3"/>
        <v>ปกติ</v>
      </c>
      <c r="P6" s="117">
        <f t="shared" si="4"/>
        <v>15</v>
      </c>
      <c r="Q6" s="116" t="str">
        <f t="shared" si="5"/>
        <v>ปกติ</v>
      </c>
      <c r="R6" s="117">
        <f>นักเรียนประเมิน!AK6</f>
        <v>1</v>
      </c>
      <c r="S6" s="116" t="str">
        <f t="shared" si="6"/>
        <v>ไม่มีจุดแข็ง</v>
      </c>
    </row>
    <row r="7" spans="1:19" ht="19.350000000000001" customHeight="1" x14ac:dyDescent="0.5">
      <c r="A7" s="67" t="str">
        <f>นักเรียนประเมิน!A7</f>
        <v>4</v>
      </c>
      <c r="B7" s="67">
        <f>นักเรียนประเมิน!B7</f>
        <v>0</v>
      </c>
      <c r="C7" s="67">
        <f>นักเรียนประเมิน!C7</f>
        <v>0</v>
      </c>
      <c r="D7" s="68" t="str">
        <f>นักเรียนประเมิน!D7</f>
        <v>เด็กชาย</v>
      </c>
      <c r="E7" s="69" t="str">
        <f>นักเรียนประเมิน!E7</f>
        <v>ปณิธาน</v>
      </c>
      <c r="F7" s="70" t="str">
        <f>นักเรียนประเมิน!F7</f>
        <v>ชูเชิด</v>
      </c>
      <c r="G7" s="116" t="str">
        <f>ครูประเมินนักเรียน!G7</f>
        <v>ชาย</v>
      </c>
      <c r="H7" s="117">
        <f>นักเรียนประเมิน!AG7</f>
        <v>5</v>
      </c>
      <c r="I7" s="116" t="str">
        <f t="shared" ref="I7:I48" si="8">IF(H7&lt;=5,"ปกติ",IF(H7=6,"เสี่ยง","มีปัญหา"))</f>
        <v>ปกติ</v>
      </c>
      <c r="J7" s="117">
        <f>นักเรียนประเมิน!AH7</f>
        <v>3</v>
      </c>
      <c r="K7" s="116" t="str">
        <f t="shared" si="1"/>
        <v>ปกติ</v>
      </c>
      <c r="L7" s="117">
        <f>นักเรียนประเมิน!AI7</f>
        <v>4</v>
      </c>
      <c r="M7" s="116" t="str">
        <f t="shared" ref="M7" si="9">IF(L7&lt;=5,"ปกติ",IF(L7=6,"เสี่ยง","มีปัญหา"))</f>
        <v>ปกติ</v>
      </c>
      <c r="N7" s="117">
        <f>นักเรียนประเมิน!AJ7</f>
        <v>2</v>
      </c>
      <c r="O7" s="116" t="str">
        <f t="shared" si="3"/>
        <v>ปกติ</v>
      </c>
      <c r="P7" s="117">
        <f t="shared" si="4"/>
        <v>14</v>
      </c>
      <c r="Q7" s="116" t="str">
        <f t="shared" si="5"/>
        <v>ปกติ</v>
      </c>
      <c r="R7" s="117">
        <f>นักเรียนประเมิน!AK7</f>
        <v>4</v>
      </c>
      <c r="S7" s="116" t="str">
        <f t="shared" si="6"/>
        <v>มีจุดแข็ง</v>
      </c>
    </row>
    <row r="8" spans="1:19" ht="19.350000000000001" customHeight="1" x14ac:dyDescent="0.5">
      <c r="A8" s="67" t="str">
        <f>นักเรียนประเมิน!A8</f>
        <v>5</v>
      </c>
      <c r="B8" s="67">
        <f>นักเรียนประเมิน!B8</f>
        <v>0</v>
      </c>
      <c r="C8" s="67">
        <f>นักเรียนประเมิน!C8</f>
        <v>0</v>
      </c>
      <c r="D8" s="68" t="str">
        <f>นักเรียนประเมิน!D8</f>
        <v>เด็กชาย</v>
      </c>
      <c r="E8" s="69" t="str">
        <f>นักเรียนประเมิน!E8</f>
        <v>ธนพล</v>
      </c>
      <c r="F8" s="70" t="str">
        <f>นักเรียนประเมิน!F8</f>
        <v>เอียดกลาย</v>
      </c>
      <c r="G8" s="116" t="str">
        <f>ครูประเมินนักเรียน!G8</f>
        <v>ชาย</v>
      </c>
      <c r="H8" s="117">
        <f>นักเรียนประเมิน!AG8</f>
        <v>4</v>
      </c>
      <c r="I8" s="116" t="str">
        <f t="shared" si="8"/>
        <v>ปกติ</v>
      </c>
      <c r="J8" s="117">
        <f>นักเรียนประเมิน!AH8</f>
        <v>4</v>
      </c>
      <c r="K8" s="116" t="str">
        <f t="shared" si="1"/>
        <v>ปกติ</v>
      </c>
      <c r="L8" s="117">
        <f>นักเรียนประเมิน!AI8</f>
        <v>5</v>
      </c>
      <c r="M8" s="116" t="str">
        <f t="shared" ref="M8" si="10">IF(L8&lt;=5,"ปกติ",IF(L8=6,"เสี่ยง","มีปัญหา"))</f>
        <v>ปกติ</v>
      </c>
      <c r="N8" s="117">
        <f>นักเรียนประเมิน!AJ8</f>
        <v>6</v>
      </c>
      <c r="O8" s="116" t="str">
        <f t="shared" si="3"/>
        <v>มีปัญหา</v>
      </c>
      <c r="P8" s="117">
        <f t="shared" si="4"/>
        <v>19</v>
      </c>
      <c r="Q8" s="116" t="str">
        <f t="shared" si="5"/>
        <v>มีปัญหา</v>
      </c>
      <c r="R8" s="117">
        <f>นักเรียนประเมิน!AK8</f>
        <v>5</v>
      </c>
      <c r="S8" s="116" t="str">
        <f t="shared" si="6"/>
        <v>มีจุดแข็ง</v>
      </c>
    </row>
    <row r="9" spans="1:19" ht="19.350000000000001" customHeight="1" x14ac:dyDescent="0.5">
      <c r="A9" s="67" t="str">
        <f>นักเรียนประเมิน!A9</f>
        <v>6</v>
      </c>
      <c r="B9" s="67">
        <f>นักเรียนประเมิน!B9</f>
        <v>0</v>
      </c>
      <c r="C9" s="67">
        <f>นักเรียนประเมิน!C9</f>
        <v>0</v>
      </c>
      <c r="D9" s="68">
        <f>นักเรียนประเมิน!D9</f>
        <v>0</v>
      </c>
      <c r="E9" s="69">
        <f>นักเรียนประเมิน!E9</f>
        <v>0</v>
      </c>
      <c r="F9" s="70">
        <f>นักเรียนประเมิน!F9</f>
        <v>0</v>
      </c>
      <c r="G9" s="116" t="str">
        <f>ครูประเมินนักเรียน!G9</f>
        <v>หญิง</v>
      </c>
      <c r="H9" s="117" t="str">
        <f>นักเรียนประเมิน!AG9</f>
        <v/>
      </c>
      <c r="I9" s="116" t="str">
        <f t="shared" si="8"/>
        <v>มีปัญหา</v>
      </c>
      <c r="J9" s="117" t="str">
        <f>นักเรียนประเมิน!AH9</f>
        <v/>
      </c>
      <c r="K9" s="116" t="str">
        <f t="shared" si="1"/>
        <v>มีปัญหา</v>
      </c>
      <c r="L9" s="117" t="str">
        <f>นักเรียนประเมิน!AI9</f>
        <v/>
      </c>
      <c r="M9" s="116" t="str">
        <f t="shared" ref="M9" si="11">IF(L9&lt;=5,"ปกติ",IF(L9=6,"เสี่ยง","มีปัญหา"))</f>
        <v>มีปัญหา</v>
      </c>
      <c r="N9" s="117" t="str">
        <f>นักเรียนประเมิน!AJ9</f>
        <v/>
      </c>
      <c r="O9" s="116" t="str">
        <f t="shared" si="3"/>
        <v>มีปัญหา</v>
      </c>
      <c r="P9" s="117" t="e">
        <f t="shared" si="4"/>
        <v>#VALUE!</v>
      </c>
      <c r="Q9" s="116" t="e">
        <f t="shared" si="5"/>
        <v>#VALUE!</v>
      </c>
      <c r="R9" s="117" t="str">
        <f>นักเรียนประเมิน!AK9</f>
        <v/>
      </c>
      <c r="S9" s="116" t="str">
        <f t="shared" si="6"/>
        <v>มีจุดแข็ง</v>
      </c>
    </row>
    <row r="10" spans="1:19" ht="19.350000000000001" customHeight="1" x14ac:dyDescent="0.5">
      <c r="A10" s="67" t="str">
        <f>นักเรียนประเมิน!A10</f>
        <v>7</v>
      </c>
      <c r="B10" s="67">
        <f>นักเรียนประเมิน!B10</f>
        <v>0</v>
      </c>
      <c r="C10" s="67">
        <f>นักเรียนประเมิน!C10</f>
        <v>0</v>
      </c>
      <c r="D10" s="68" t="str">
        <f>นักเรียนประเมิน!D10</f>
        <v>เด็กหญิง</v>
      </c>
      <c r="E10" s="69" t="str">
        <f>นักเรียนประเมิน!E10</f>
        <v>วรรณวนัช</v>
      </c>
      <c r="F10" s="70" t="str">
        <f>นักเรียนประเมิน!F10</f>
        <v>เทพศรี</v>
      </c>
      <c r="G10" s="116" t="str">
        <f>ครูประเมินนักเรียน!G10</f>
        <v>หญิง</v>
      </c>
      <c r="H10" s="117">
        <f>นักเรียนประเมิน!AG10</f>
        <v>6</v>
      </c>
      <c r="I10" s="116" t="str">
        <f t="shared" si="8"/>
        <v>เสี่ยง</v>
      </c>
      <c r="J10" s="117">
        <f>นักเรียนประเมิน!AH10</f>
        <v>2</v>
      </c>
      <c r="K10" s="116" t="str">
        <f t="shared" si="1"/>
        <v>ปกติ</v>
      </c>
      <c r="L10" s="117">
        <f>นักเรียนประเมิน!AI10</f>
        <v>3</v>
      </c>
      <c r="M10" s="116" t="str">
        <f t="shared" ref="M10" si="12">IF(L10&lt;=5,"ปกติ",IF(L10=6,"เสี่ยง","มีปัญหา"))</f>
        <v>ปกติ</v>
      </c>
      <c r="N10" s="117">
        <f>นักเรียนประเมิน!AJ10</f>
        <v>2</v>
      </c>
      <c r="O10" s="116" t="str">
        <f t="shared" si="3"/>
        <v>ปกติ</v>
      </c>
      <c r="P10" s="117">
        <f t="shared" si="4"/>
        <v>13</v>
      </c>
      <c r="Q10" s="116" t="str">
        <f t="shared" si="5"/>
        <v>ปกติ</v>
      </c>
      <c r="R10" s="117">
        <f>นักเรียนประเมิน!AK10</f>
        <v>10</v>
      </c>
      <c r="S10" s="116" t="str">
        <f t="shared" si="6"/>
        <v>มีจุดแข็ง</v>
      </c>
    </row>
    <row r="11" spans="1:19" ht="19.350000000000001" customHeight="1" x14ac:dyDescent="0.5">
      <c r="A11" s="67" t="str">
        <f>นักเรียนประเมิน!A11</f>
        <v>8</v>
      </c>
      <c r="B11" s="67">
        <f>นักเรียนประเมิน!B11</f>
        <v>0</v>
      </c>
      <c r="C11" s="67">
        <f>นักเรียนประเมิน!C11</f>
        <v>0</v>
      </c>
      <c r="D11" s="68" t="str">
        <f>นักเรียนประเมิน!D11</f>
        <v>เด็กหญิง</v>
      </c>
      <c r="E11" s="69" t="str">
        <f>นักเรียนประเมิน!E11</f>
        <v>ศิรินภา</v>
      </c>
      <c r="F11" s="70" t="str">
        <f>นักเรียนประเมิน!F11</f>
        <v>ไชยบุตร</v>
      </c>
      <c r="G11" s="116" t="str">
        <f>ครูประเมินนักเรียน!G11</f>
        <v>หญิง</v>
      </c>
      <c r="H11" s="117">
        <f>นักเรียนประเมิน!AG11</f>
        <v>6</v>
      </c>
      <c r="I11" s="116" t="str">
        <f t="shared" si="8"/>
        <v>เสี่ยง</v>
      </c>
      <c r="J11" s="117">
        <f>นักเรียนประเมิน!AH11</f>
        <v>5</v>
      </c>
      <c r="K11" s="116" t="str">
        <f t="shared" si="1"/>
        <v>เสี่ยง</v>
      </c>
      <c r="L11" s="117">
        <f>นักเรียนประเมิน!AI11</f>
        <v>6</v>
      </c>
      <c r="M11" s="116" t="str">
        <f t="shared" ref="M11" si="13">IF(L11&lt;=5,"ปกติ",IF(L11=6,"เสี่ยง","มีปัญหา"))</f>
        <v>เสี่ยง</v>
      </c>
      <c r="N11" s="117">
        <f>นักเรียนประเมิน!AJ11</f>
        <v>5</v>
      </c>
      <c r="O11" s="116" t="str">
        <f t="shared" si="3"/>
        <v>มีปัญหา</v>
      </c>
      <c r="P11" s="117">
        <f t="shared" si="4"/>
        <v>22</v>
      </c>
      <c r="Q11" s="116" t="str">
        <f t="shared" si="5"/>
        <v>มีปัญหา</v>
      </c>
      <c r="R11" s="117">
        <f>นักเรียนประเมิน!AK11</f>
        <v>6</v>
      </c>
      <c r="S11" s="116" t="str">
        <f t="shared" si="6"/>
        <v>มีจุดแข็ง</v>
      </c>
    </row>
    <row r="12" spans="1:19" ht="19.350000000000001" customHeight="1" x14ac:dyDescent="0.5">
      <c r="A12" s="67" t="str">
        <f>นักเรียนประเมิน!A12</f>
        <v>9</v>
      </c>
      <c r="B12" s="67">
        <f>นักเรียนประเมิน!B12</f>
        <v>0</v>
      </c>
      <c r="C12" s="67">
        <f>นักเรียนประเมิน!C12</f>
        <v>0</v>
      </c>
      <c r="D12" s="68" t="str">
        <f>นักเรียนประเมิน!D12</f>
        <v>เด็กหญิง</v>
      </c>
      <c r="E12" s="69" t="str">
        <f>นักเรียนประเมิน!E12</f>
        <v>วรรณิศา</v>
      </c>
      <c r="F12" s="70" t="str">
        <f>นักเรียนประเมิน!F12</f>
        <v>บัวแดง</v>
      </c>
      <c r="G12" s="116" t="str">
        <f>ครูประเมินนักเรียน!G12</f>
        <v>หญิง</v>
      </c>
      <c r="H12" s="117">
        <f>นักเรียนประเมิน!AG12</f>
        <v>9</v>
      </c>
      <c r="I12" s="116" t="str">
        <f t="shared" si="8"/>
        <v>มีปัญหา</v>
      </c>
      <c r="J12" s="117">
        <f>นักเรียนประเมิน!AH12</f>
        <v>2</v>
      </c>
      <c r="K12" s="116" t="str">
        <f t="shared" si="1"/>
        <v>ปกติ</v>
      </c>
      <c r="L12" s="117">
        <f>นักเรียนประเมิน!AI12</f>
        <v>4</v>
      </c>
      <c r="M12" s="116" t="str">
        <f t="shared" ref="M12" si="14">IF(L12&lt;=5,"ปกติ",IF(L12=6,"เสี่ยง","มีปัญหา"))</f>
        <v>ปกติ</v>
      </c>
      <c r="N12" s="117">
        <f>นักเรียนประเมิน!AJ12</f>
        <v>7</v>
      </c>
      <c r="O12" s="116" t="str">
        <f t="shared" si="3"/>
        <v>มีปัญหา</v>
      </c>
      <c r="P12" s="117">
        <f t="shared" si="4"/>
        <v>22</v>
      </c>
      <c r="Q12" s="116" t="str">
        <f t="shared" si="5"/>
        <v>มีปัญหา</v>
      </c>
      <c r="R12" s="117">
        <f>นักเรียนประเมิน!AK12</f>
        <v>10</v>
      </c>
      <c r="S12" s="116" t="str">
        <f t="shared" si="6"/>
        <v>มีจุดแข็ง</v>
      </c>
    </row>
    <row r="13" spans="1:19" ht="19.350000000000001" customHeight="1" x14ac:dyDescent="0.5">
      <c r="A13" s="67" t="str">
        <f>นักเรียนประเมิน!A13</f>
        <v>10</v>
      </c>
      <c r="B13" s="67">
        <f>นักเรียนประเมิน!B13</f>
        <v>0</v>
      </c>
      <c r="C13" s="67">
        <f>นักเรียนประเมิน!C13</f>
        <v>0</v>
      </c>
      <c r="D13" s="68" t="str">
        <f>นักเรียนประเมิน!D13</f>
        <v>เด็กหญิง</v>
      </c>
      <c r="E13" s="69" t="str">
        <f>นักเรียนประเมิน!E13</f>
        <v>เพชรพัยฬิล</v>
      </c>
      <c r="F13" s="70" t="str">
        <f>นักเรียนประเมิน!F13</f>
        <v>สังข์คง</v>
      </c>
      <c r="G13" s="116" t="str">
        <f>ครูประเมินนักเรียน!G13</f>
        <v>หญิง</v>
      </c>
      <c r="H13" s="117">
        <f>นักเรียนประเมิน!AG13</f>
        <v>4</v>
      </c>
      <c r="I13" s="116" t="str">
        <f t="shared" si="8"/>
        <v>ปกติ</v>
      </c>
      <c r="J13" s="117">
        <f>นักเรียนประเมิน!AH13</f>
        <v>6</v>
      </c>
      <c r="K13" s="116" t="str">
        <f t="shared" si="1"/>
        <v>มีปัญหา</v>
      </c>
      <c r="L13" s="117">
        <f>นักเรียนประเมิน!AI13</f>
        <v>7</v>
      </c>
      <c r="M13" s="116" t="str">
        <f t="shared" ref="M13" si="15">IF(L13&lt;=5,"ปกติ",IF(L13=6,"เสี่ยง","มีปัญหา"))</f>
        <v>มีปัญหา</v>
      </c>
      <c r="N13" s="117">
        <f>นักเรียนประเมิน!AJ13</f>
        <v>4</v>
      </c>
      <c r="O13" s="116" t="str">
        <f t="shared" si="3"/>
        <v>เสี่ยง</v>
      </c>
      <c r="P13" s="117">
        <f t="shared" si="4"/>
        <v>21</v>
      </c>
      <c r="Q13" s="116" t="str">
        <f t="shared" si="5"/>
        <v>มีปัญหา</v>
      </c>
      <c r="R13" s="117">
        <f>นักเรียนประเมิน!AK13</f>
        <v>5</v>
      </c>
      <c r="S13" s="116" t="str">
        <f t="shared" si="6"/>
        <v>มีจุดแข็ง</v>
      </c>
    </row>
    <row r="14" spans="1:19" ht="19.350000000000001" customHeight="1" x14ac:dyDescent="0.5">
      <c r="A14" s="67" t="str">
        <f>นักเรียนประเมิน!A14</f>
        <v>11</v>
      </c>
      <c r="B14" s="67">
        <f>นักเรียนประเมิน!B14</f>
        <v>0</v>
      </c>
      <c r="C14" s="67">
        <f>นักเรียนประเมิน!C14</f>
        <v>0</v>
      </c>
      <c r="D14" s="68" t="str">
        <f>นักเรียนประเมิน!D14</f>
        <v>เด็กหญิง</v>
      </c>
      <c r="E14" s="69" t="str">
        <f>นักเรียนประเมิน!E14</f>
        <v>อรณิชา</v>
      </c>
      <c r="F14" s="70" t="str">
        <f>นักเรียนประเมิน!F14</f>
        <v>มุสิกจินดา</v>
      </c>
      <c r="G14" s="116" t="str">
        <f>ครูประเมินนักเรียน!G14</f>
        <v>หญิง</v>
      </c>
      <c r="H14" s="117">
        <f>นักเรียนประเมิน!AG14</f>
        <v>4</v>
      </c>
      <c r="I14" s="116" t="str">
        <f t="shared" si="8"/>
        <v>ปกติ</v>
      </c>
      <c r="J14" s="117">
        <f>นักเรียนประเมิน!AH14</f>
        <v>4</v>
      </c>
      <c r="K14" s="116" t="str">
        <f t="shared" si="1"/>
        <v>ปกติ</v>
      </c>
      <c r="L14" s="117">
        <f>นักเรียนประเมิน!AI14</f>
        <v>4</v>
      </c>
      <c r="M14" s="116" t="str">
        <f t="shared" ref="M14:M43" si="16">IF(L14&lt;=5,"ปกติ",IF(L14=6,"เสี่ยง","มีปัญหา"))</f>
        <v>ปกติ</v>
      </c>
      <c r="N14" s="117">
        <f>นักเรียนประเมิน!AJ14</f>
        <v>3</v>
      </c>
      <c r="O14" s="116" t="str">
        <f t="shared" si="3"/>
        <v>ปกติ</v>
      </c>
      <c r="P14" s="117">
        <f t="shared" si="4"/>
        <v>15</v>
      </c>
      <c r="Q14" s="116" t="str">
        <f t="shared" si="5"/>
        <v>ปกติ</v>
      </c>
      <c r="R14" s="117">
        <f>นักเรียนประเมิน!AK14</f>
        <v>10</v>
      </c>
      <c r="S14" s="116" t="str">
        <f t="shared" si="6"/>
        <v>มีจุดแข็ง</v>
      </c>
    </row>
    <row r="15" spans="1:19" ht="19.350000000000001" customHeight="1" x14ac:dyDescent="0.5">
      <c r="A15" s="67" t="str">
        <f>นักเรียนประเมิน!A15</f>
        <v>12</v>
      </c>
      <c r="B15" s="67">
        <f>นักเรียนประเมิน!B15</f>
        <v>0</v>
      </c>
      <c r="C15" s="67">
        <f>นักเรียนประเมิน!C15</f>
        <v>0</v>
      </c>
      <c r="D15" s="68" t="str">
        <f>นักเรียนประเมิน!D15</f>
        <v>เด็กหญิง</v>
      </c>
      <c r="E15" s="69" t="str">
        <f>นักเรียนประเมิน!E15</f>
        <v>คณพร</v>
      </c>
      <c r="F15" s="70" t="str">
        <f>นักเรียนประเมิน!F15</f>
        <v>บุญตามช่วย</v>
      </c>
      <c r="G15" s="116" t="str">
        <f>ครูประเมินนักเรียน!G15</f>
        <v>หญิง</v>
      </c>
      <c r="H15" s="117">
        <f>นักเรียนประเมิน!AG15</f>
        <v>2</v>
      </c>
      <c r="I15" s="116" t="str">
        <f t="shared" si="8"/>
        <v>ปกติ</v>
      </c>
      <c r="J15" s="117">
        <f>นักเรียนประเมิน!AH15</f>
        <v>3</v>
      </c>
      <c r="K15" s="116" t="str">
        <f t="shared" si="1"/>
        <v>ปกติ</v>
      </c>
      <c r="L15" s="117">
        <f>นักเรียนประเมิน!AI15</f>
        <v>3</v>
      </c>
      <c r="M15" s="116" t="str">
        <f t="shared" si="16"/>
        <v>ปกติ</v>
      </c>
      <c r="N15" s="117">
        <f>นักเรียนประเมิน!AJ15</f>
        <v>5</v>
      </c>
      <c r="O15" s="116" t="str">
        <f t="shared" si="3"/>
        <v>มีปัญหา</v>
      </c>
      <c r="P15" s="117">
        <f t="shared" si="4"/>
        <v>13</v>
      </c>
      <c r="Q15" s="116" t="str">
        <f t="shared" si="5"/>
        <v>ปกติ</v>
      </c>
      <c r="R15" s="117">
        <f>นักเรียนประเมิน!AK15</f>
        <v>6</v>
      </c>
      <c r="S15" s="116" t="str">
        <f t="shared" si="6"/>
        <v>มีจุดแข็ง</v>
      </c>
    </row>
    <row r="16" spans="1:19" ht="19.350000000000001" customHeight="1" x14ac:dyDescent="0.5">
      <c r="A16" s="67" t="str">
        <f>นักเรียนประเมิน!A16</f>
        <v>13</v>
      </c>
      <c r="B16" s="67">
        <f>นักเรียนประเมิน!B16</f>
        <v>0</v>
      </c>
      <c r="C16" s="67">
        <f>นักเรียนประเมิน!C16</f>
        <v>0</v>
      </c>
      <c r="D16" s="68" t="str">
        <f>นักเรียนประเมิน!D16</f>
        <v>เด็กหญิง</v>
      </c>
      <c r="E16" s="69" t="str">
        <f>นักเรียนประเมิน!E16</f>
        <v>ลักษมี</v>
      </c>
      <c r="F16" s="70" t="str">
        <f>นักเรียนประเมิน!F16</f>
        <v>มรีเพ็ชร</v>
      </c>
      <c r="G16" s="116" t="str">
        <f>ครูประเมินนักเรียน!G16</f>
        <v>หญิง</v>
      </c>
      <c r="H16" s="117">
        <f>นักเรียนประเมิน!AG16</f>
        <v>4</v>
      </c>
      <c r="I16" s="116" t="str">
        <f t="shared" si="8"/>
        <v>ปกติ</v>
      </c>
      <c r="J16" s="117">
        <f>นักเรียนประเมิน!AH16</f>
        <v>5</v>
      </c>
      <c r="K16" s="116" t="str">
        <f t="shared" si="1"/>
        <v>เสี่ยง</v>
      </c>
      <c r="L16" s="117">
        <f>นักเรียนประเมิน!AI16</f>
        <v>5</v>
      </c>
      <c r="M16" s="116" t="str">
        <f t="shared" si="16"/>
        <v>ปกติ</v>
      </c>
      <c r="N16" s="117">
        <f>นักเรียนประเมิน!AJ16</f>
        <v>3</v>
      </c>
      <c r="O16" s="116" t="str">
        <f t="shared" si="3"/>
        <v>ปกติ</v>
      </c>
      <c r="P16" s="117">
        <f t="shared" si="4"/>
        <v>17</v>
      </c>
      <c r="Q16" s="116" t="str">
        <f t="shared" si="5"/>
        <v>เสี่ยง</v>
      </c>
      <c r="R16" s="117">
        <f>นักเรียนประเมิน!AK16</f>
        <v>5</v>
      </c>
      <c r="S16" s="116" t="str">
        <f t="shared" si="6"/>
        <v>มีจุดแข็ง</v>
      </c>
    </row>
    <row r="17" spans="1:19" ht="19.350000000000001" customHeight="1" x14ac:dyDescent="0.5">
      <c r="A17" s="67" t="str">
        <f>นักเรียนประเมิน!A17</f>
        <v>14</v>
      </c>
      <c r="B17" s="67">
        <f>นักเรียนประเมิน!B17</f>
        <v>0</v>
      </c>
      <c r="C17" s="67">
        <f>นักเรียนประเมิน!C17</f>
        <v>0</v>
      </c>
      <c r="D17" s="68" t="str">
        <f>นักเรียนประเมิน!D17</f>
        <v>เด็กหญิง</v>
      </c>
      <c r="E17" s="69" t="str">
        <f>นักเรียนประเมิน!E17</f>
        <v>ประภัสสร</v>
      </c>
      <c r="F17" s="70" t="str">
        <f>นักเรียนประเมิน!F17</f>
        <v>ปิ่นแก้ว</v>
      </c>
      <c r="G17" s="116" t="str">
        <f>ครูประเมินนักเรียน!G17</f>
        <v>หญิง</v>
      </c>
      <c r="H17" s="117">
        <f>นักเรียนประเมิน!AG17</f>
        <v>2</v>
      </c>
      <c r="I17" s="116" t="str">
        <f t="shared" si="8"/>
        <v>ปกติ</v>
      </c>
      <c r="J17" s="117">
        <f>นักเรียนประเมิน!AH17</f>
        <v>3</v>
      </c>
      <c r="K17" s="116" t="str">
        <f t="shared" si="1"/>
        <v>ปกติ</v>
      </c>
      <c r="L17" s="117">
        <f>นักเรียนประเมิน!AI17</f>
        <v>6</v>
      </c>
      <c r="M17" s="116" t="str">
        <f t="shared" si="16"/>
        <v>เสี่ยง</v>
      </c>
      <c r="N17" s="117">
        <f>นักเรียนประเมิน!AJ17</f>
        <v>1</v>
      </c>
      <c r="O17" s="116" t="str">
        <f t="shared" si="3"/>
        <v>ปกติ</v>
      </c>
      <c r="P17" s="117">
        <f t="shared" si="4"/>
        <v>12</v>
      </c>
      <c r="Q17" s="116" t="str">
        <f t="shared" si="5"/>
        <v>ปกติ</v>
      </c>
      <c r="R17" s="117">
        <f>นักเรียนประเมิน!AK17</f>
        <v>3</v>
      </c>
      <c r="S17" s="116" t="str">
        <f t="shared" si="6"/>
        <v>ไม่มีจุดแข็ง</v>
      </c>
    </row>
    <row r="18" spans="1:19" ht="19.350000000000001" customHeight="1" x14ac:dyDescent="0.5">
      <c r="A18" s="67" t="str">
        <f>นักเรียนประเมิน!A18</f>
        <v>15</v>
      </c>
      <c r="B18" s="67">
        <f>นักเรียนประเมิน!B18</f>
        <v>0</v>
      </c>
      <c r="C18" s="67">
        <f>นักเรียนประเมิน!C18</f>
        <v>0</v>
      </c>
      <c r="D18" s="68" t="str">
        <f>นักเรียนประเมิน!D18</f>
        <v>เด็กชาย</v>
      </c>
      <c r="E18" s="69" t="str">
        <f>นักเรียนประเมิน!E18</f>
        <v>นิกร</v>
      </c>
      <c r="F18" s="70" t="str">
        <f>นักเรียนประเมิน!F18</f>
        <v>สมนึก</v>
      </c>
      <c r="G18" s="116" t="str">
        <f>ครูประเมินนักเรียน!G18</f>
        <v>ชาย</v>
      </c>
      <c r="H18" s="117">
        <f>นักเรียนประเมิน!AG18</f>
        <v>3</v>
      </c>
      <c r="I18" s="116" t="str">
        <f t="shared" si="8"/>
        <v>ปกติ</v>
      </c>
      <c r="J18" s="117">
        <f>นักเรียนประเมิน!AH18</f>
        <v>5</v>
      </c>
      <c r="K18" s="116" t="str">
        <f t="shared" si="1"/>
        <v>เสี่ยง</v>
      </c>
      <c r="L18" s="117">
        <f>นักเรียนประเมิน!AI18</f>
        <v>5</v>
      </c>
      <c r="M18" s="116" t="str">
        <f t="shared" si="16"/>
        <v>ปกติ</v>
      </c>
      <c r="N18" s="117">
        <f>นักเรียนประเมิน!AJ18</f>
        <v>5</v>
      </c>
      <c r="O18" s="116" t="str">
        <f t="shared" si="3"/>
        <v>มีปัญหา</v>
      </c>
      <c r="P18" s="117">
        <f t="shared" si="4"/>
        <v>18</v>
      </c>
      <c r="Q18" s="116" t="str">
        <f t="shared" si="5"/>
        <v>เสี่ยง</v>
      </c>
      <c r="R18" s="117">
        <f>นักเรียนประเมิน!AK18</f>
        <v>6</v>
      </c>
      <c r="S18" s="116" t="str">
        <f t="shared" si="6"/>
        <v>มีจุดแข็ง</v>
      </c>
    </row>
    <row r="19" spans="1:19" ht="19.350000000000001" customHeight="1" x14ac:dyDescent="0.5">
      <c r="A19" s="67" t="str">
        <f>นักเรียนประเมิน!A19</f>
        <v>16</v>
      </c>
      <c r="B19" s="67">
        <f>นักเรียนประเมิน!B19</f>
        <v>0</v>
      </c>
      <c r="C19" s="67">
        <f>นักเรียนประเมิน!C19</f>
        <v>0</v>
      </c>
      <c r="D19" s="68" t="str">
        <f>นักเรียนประเมิน!D19</f>
        <v>เด็กหญิง</v>
      </c>
      <c r="E19" s="69" t="str">
        <f>นักเรียนประเมิน!E19</f>
        <v>กัญญาวีร์</v>
      </c>
      <c r="F19" s="70" t="str">
        <f>นักเรียนประเมิน!F19</f>
        <v>หัตถธรรมนูญ</v>
      </c>
      <c r="G19" s="116" t="str">
        <f>ครูประเมินนักเรียน!G19</f>
        <v>หญิง</v>
      </c>
      <c r="H19" s="117">
        <f>นักเรียนประเมิน!AG19</f>
        <v>5</v>
      </c>
      <c r="I19" s="116" t="str">
        <f t="shared" si="8"/>
        <v>ปกติ</v>
      </c>
      <c r="J19" s="117">
        <f>นักเรียนประเมิน!AH19</f>
        <v>4</v>
      </c>
      <c r="K19" s="116" t="str">
        <f t="shared" si="1"/>
        <v>ปกติ</v>
      </c>
      <c r="L19" s="117">
        <f>นักเรียนประเมิน!AI19</f>
        <v>5</v>
      </c>
      <c r="M19" s="116" t="str">
        <f t="shared" si="16"/>
        <v>ปกติ</v>
      </c>
      <c r="N19" s="117">
        <f>นักเรียนประเมิน!AJ19</f>
        <v>4</v>
      </c>
      <c r="O19" s="116" t="str">
        <f t="shared" si="3"/>
        <v>เสี่ยง</v>
      </c>
      <c r="P19" s="117">
        <f t="shared" si="4"/>
        <v>18</v>
      </c>
      <c r="Q19" s="116" t="str">
        <f t="shared" si="5"/>
        <v>เสี่ยง</v>
      </c>
      <c r="R19" s="117">
        <f>นักเรียนประเมิน!AK19</f>
        <v>5</v>
      </c>
      <c r="S19" s="116" t="str">
        <f>IF(R19&lt;=3,"ไม่มีจุดแข็ง","มีจุดแข็ง")</f>
        <v>มีจุดแข็ง</v>
      </c>
    </row>
    <row r="20" spans="1:19" ht="19.350000000000001" customHeight="1" x14ac:dyDescent="0.5">
      <c r="A20" s="67" t="str">
        <f>นักเรียนประเมิน!A20</f>
        <v>17</v>
      </c>
      <c r="B20" s="67">
        <f>นักเรียนประเมิน!B20</f>
        <v>0</v>
      </c>
      <c r="C20" s="67">
        <f>นักเรียนประเมิน!C20</f>
        <v>0</v>
      </c>
      <c r="D20" s="68" t="str">
        <f>นักเรียนประเมิน!D20</f>
        <v>เด็กชาย</v>
      </c>
      <c r="E20" s="69" t="str">
        <f>นักเรียนประเมิน!E20</f>
        <v>นัธทวัตน์</v>
      </c>
      <c r="F20" s="70" t="str">
        <f>นักเรียนประเมิน!F20</f>
        <v>พรหมรัตน์</v>
      </c>
      <c r="G20" s="116" t="str">
        <f>ครูประเมินนักเรียน!G20</f>
        <v>ชาย</v>
      </c>
      <c r="H20" s="117">
        <f>นักเรียนประเมิน!AG20</f>
        <v>6</v>
      </c>
      <c r="I20" s="116" t="str">
        <f t="shared" si="8"/>
        <v>เสี่ยง</v>
      </c>
      <c r="J20" s="117">
        <f>นักเรียนประเมิน!AH20</f>
        <v>5</v>
      </c>
      <c r="K20" s="116" t="str">
        <f t="shared" si="1"/>
        <v>เสี่ยง</v>
      </c>
      <c r="L20" s="117">
        <f>นักเรียนประเมิน!AI20</f>
        <v>6</v>
      </c>
      <c r="M20" s="116" t="str">
        <f t="shared" si="16"/>
        <v>เสี่ยง</v>
      </c>
      <c r="N20" s="117">
        <f>นักเรียนประเมิน!AJ20</f>
        <v>5</v>
      </c>
      <c r="O20" s="116" t="str">
        <f t="shared" si="3"/>
        <v>มีปัญหา</v>
      </c>
      <c r="P20" s="117">
        <f t="shared" si="4"/>
        <v>22</v>
      </c>
      <c r="Q20" s="116" t="str">
        <f t="shared" si="5"/>
        <v>มีปัญหา</v>
      </c>
      <c r="R20" s="117">
        <f>นักเรียนประเมิน!AK20</f>
        <v>6</v>
      </c>
      <c r="S20" s="116" t="str">
        <f t="shared" si="6"/>
        <v>มีจุดแข็ง</v>
      </c>
    </row>
    <row r="21" spans="1:19" ht="19.350000000000001" customHeight="1" x14ac:dyDescent="0.5">
      <c r="A21" s="67" t="str">
        <f>นักเรียนประเมิน!A21</f>
        <v>18</v>
      </c>
      <c r="B21" s="67">
        <f>นักเรียนประเมิน!B21</f>
        <v>0</v>
      </c>
      <c r="C21" s="67">
        <f>นักเรียนประเมิน!C21</f>
        <v>0</v>
      </c>
      <c r="D21" s="68" t="str">
        <f>นักเรียนประเมิน!D21</f>
        <v>เด็กชาย</v>
      </c>
      <c r="E21" s="69" t="str">
        <f>นักเรียนประเมิน!E21</f>
        <v>นฤบดินทร์</v>
      </c>
      <c r="F21" s="70" t="str">
        <f>นักเรียนประเมิน!F21</f>
        <v>จันเขียว</v>
      </c>
      <c r="G21" s="116" t="str">
        <f>ครูประเมินนักเรียน!G21</f>
        <v>ชาย</v>
      </c>
      <c r="H21" s="117">
        <f>นักเรียนประเมิน!AG21</f>
        <v>2</v>
      </c>
      <c r="I21" s="116" t="str">
        <f t="shared" si="8"/>
        <v>ปกติ</v>
      </c>
      <c r="J21" s="117">
        <f>นักเรียนประเมิน!AH21</f>
        <v>4</v>
      </c>
      <c r="K21" s="116" t="str">
        <f t="shared" si="1"/>
        <v>ปกติ</v>
      </c>
      <c r="L21" s="117">
        <f>นักเรียนประเมิน!AI21</f>
        <v>3</v>
      </c>
      <c r="M21" s="116" t="str">
        <f t="shared" si="16"/>
        <v>ปกติ</v>
      </c>
      <c r="N21" s="117">
        <f>นักเรียนประเมิน!AJ21</f>
        <v>6</v>
      </c>
      <c r="O21" s="116" t="str">
        <f t="shared" si="3"/>
        <v>มีปัญหา</v>
      </c>
      <c r="P21" s="117">
        <f t="shared" si="4"/>
        <v>15</v>
      </c>
      <c r="Q21" s="116" t="str">
        <f t="shared" si="5"/>
        <v>ปกติ</v>
      </c>
      <c r="R21" s="117">
        <f>นักเรียนประเมิน!AK21</f>
        <v>5</v>
      </c>
      <c r="S21" s="116" t="str">
        <f t="shared" si="6"/>
        <v>มีจุดแข็ง</v>
      </c>
    </row>
    <row r="22" spans="1:19" ht="19.350000000000001" customHeight="1" x14ac:dyDescent="0.5">
      <c r="A22" s="67" t="str">
        <f>นักเรียนประเมิน!A22</f>
        <v>19</v>
      </c>
      <c r="B22" s="67">
        <f>นักเรียนประเมิน!B22</f>
        <v>0</v>
      </c>
      <c r="C22" s="67">
        <f>นักเรียนประเมิน!C22</f>
        <v>0</v>
      </c>
      <c r="D22" s="68">
        <f>นักเรียนประเมิน!D22</f>
        <v>0</v>
      </c>
      <c r="E22" s="69">
        <f>นักเรียนประเมิน!E22</f>
        <v>0</v>
      </c>
      <c r="F22" s="70">
        <f>นักเรียนประเมิน!F22</f>
        <v>0</v>
      </c>
      <c r="G22" s="116" t="str">
        <f>ครูประเมินนักเรียน!G22</f>
        <v>หญิง</v>
      </c>
      <c r="H22" s="117" t="str">
        <f>นักเรียนประเมิน!AG22</f>
        <v/>
      </c>
      <c r="I22" s="116" t="str">
        <f t="shared" si="8"/>
        <v>มีปัญหา</v>
      </c>
      <c r="J22" s="117" t="str">
        <f>นักเรียนประเมิน!AH22</f>
        <v/>
      </c>
      <c r="K22" s="116" t="str">
        <f t="shared" si="1"/>
        <v>มีปัญหา</v>
      </c>
      <c r="L22" s="117" t="str">
        <f>นักเรียนประเมิน!AI22</f>
        <v/>
      </c>
      <c r="M22" s="116" t="str">
        <f t="shared" si="16"/>
        <v>มีปัญหา</v>
      </c>
      <c r="N22" s="117" t="str">
        <f>นักเรียนประเมิน!AJ22</f>
        <v/>
      </c>
      <c r="O22" s="116" t="str">
        <f t="shared" si="3"/>
        <v>มีปัญหา</v>
      </c>
      <c r="P22" s="117" t="e">
        <f t="shared" si="4"/>
        <v>#VALUE!</v>
      </c>
      <c r="Q22" s="116" t="e">
        <f t="shared" si="5"/>
        <v>#VALUE!</v>
      </c>
      <c r="R22" s="117" t="str">
        <f>นักเรียนประเมิน!AK22</f>
        <v/>
      </c>
      <c r="S22" s="116" t="str">
        <f t="shared" si="6"/>
        <v>มีจุดแข็ง</v>
      </c>
    </row>
    <row r="23" spans="1:19" ht="19.350000000000001" customHeight="1" x14ac:dyDescent="0.5">
      <c r="A23" s="67" t="str">
        <f>นักเรียนประเมิน!A23</f>
        <v>20</v>
      </c>
      <c r="B23" s="67">
        <f>นักเรียนประเมิน!B23</f>
        <v>0</v>
      </c>
      <c r="C23" s="67">
        <f>นักเรียนประเมิน!C23</f>
        <v>0</v>
      </c>
      <c r="D23" s="68">
        <f>นักเรียนประเมิน!D23</f>
        <v>0</v>
      </c>
      <c r="E23" s="69">
        <f>นักเรียนประเมิน!E23</f>
        <v>0</v>
      </c>
      <c r="F23" s="70">
        <f>นักเรียนประเมิน!F23</f>
        <v>0</v>
      </c>
      <c r="G23" s="116" t="str">
        <f>ครูประเมินนักเรียน!G23</f>
        <v>หญิง</v>
      </c>
      <c r="H23" s="117" t="str">
        <f>นักเรียนประเมิน!AG23</f>
        <v/>
      </c>
      <c r="I23" s="116" t="str">
        <f t="shared" si="8"/>
        <v>มีปัญหา</v>
      </c>
      <c r="J23" s="117" t="str">
        <f>นักเรียนประเมิน!AH23</f>
        <v/>
      </c>
      <c r="K23" s="116" t="str">
        <f t="shared" si="1"/>
        <v>มีปัญหา</v>
      </c>
      <c r="L23" s="117" t="str">
        <f>นักเรียนประเมิน!AI23</f>
        <v/>
      </c>
      <c r="M23" s="116" t="str">
        <f t="shared" si="16"/>
        <v>มีปัญหา</v>
      </c>
      <c r="N23" s="117" t="str">
        <f>นักเรียนประเมิน!AJ23</f>
        <v/>
      </c>
      <c r="O23" s="116" t="str">
        <f t="shared" si="3"/>
        <v>มีปัญหา</v>
      </c>
      <c r="P23" s="117" t="e">
        <f t="shared" si="4"/>
        <v>#VALUE!</v>
      </c>
      <c r="Q23" s="116" t="e">
        <f t="shared" si="5"/>
        <v>#VALUE!</v>
      </c>
      <c r="R23" s="117" t="str">
        <f>นักเรียนประเมิน!AK23</f>
        <v/>
      </c>
      <c r="S23" s="116" t="str">
        <f t="shared" si="6"/>
        <v>มีจุดแข็ง</v>
      </c>
    </row>
    <row r="24" spans="1:19" ht="19.350000000000001" customHeight="1" x14ac:dyDescent="0.5">
      <c r="A24" s="67" t="str">
        <f>นักเรียนประเมิน!A24</f>
        <v>21</v>
      </c>
      <c r="B24" s="67">
        <f>นักเรียนประเมิน!B24</f>
        <v>0</v>
      </c>
      <c r="C24" s="67">
        <f>นักเรียนประเมิน!C24</f>
        <v>0</v>
      </c>
      <c r="D24" s="68">
        <f>นักเรียนประเมิน!D24</f>
        <v>0</v>
      </c>
      <c r="E24" s="69">
        <f>นักเรียนประเมิน!E24</f>
        <v>0</v>
      </c>
      <c r="F24" s="70">
        <f>นักเรียนประเมิน!F24</f>
        <v>0</v>
      </c>
      <c r="G24" s="116" t="str">
        <f>ครูประเมินนักเรียน!G24</f>
        <v>หญิง</v>
      </c>
      <c r="H24" s="117" t="str">
        <f>นักเรียนประเมิน!AG24</f>
        <v/>
      </c>
      <c r="I24" s="116" t="str">
        <f t="shared" si="8"/>
        <v>มีปัญหา</v>
      </c>
      <c r="J24" s="117" t="str">
        <f>นักเรียนประเมิน!AH24</f>
        <v/>
      </c>
      <c r="K24" s="116" t="str">
        <f t="shared" si="1"/>
        <v>มีปัญหา</v>
      </c>
      <c r="L24" s="117" t="str">
        <f>นักเรียนประเมิน!AI24</f>
        <v/>
      </c>
      <c r="M24" s="116" t="str">
        <f t="shared" ref="M24" si="17">IF(L24&lt;=5,"ปกติ",IF(L24=6,"เสี่ยง","มีปัญหา"))</f>
        <v>มีปัญหา</v>
      </c>
      <c r="N24" s="117" t="str">
        <f>นักเรียนประเมิน!AJ24</f>
        <v/>
      </c>
      <c r="O24" s="116" t="str">
        <f t="shared" si="3"/>
        <v>มีปัญหา</v>
      </c>
      <c r="P24" s="117" t="e">
        <f t="shared" si="4"/>
        <v>#VALUE!</v>
      </c>
      <c r="Q24" s="116" t="e">
        <f t="shared" si="5"/>
        <v>#VALUE!</v>
      </c>
      <c r="R24" s="117" t="str">
        <f>นักเรียนประเมิน!AK24</f>
        <v/>
      </c>
      <c r="S24" s="116" t="str">
        <f t="shared" si="6"/>
        <v>มีจุดแข็ง</v>
      </c>
    </row>
    <row r="25" spans="1:19" ht="19.350000000000001" customHeight="1" x14ac:dyDescent="0.5">
      <c r="A25" s="67" t="str">
        <f>นักเรียนประเมิน!A25</f>
        <v>22</v>
      </c>
      <c r="B25" s="67">
        <f>นักเรียนประเมิน!B25</f>
        <v>0</v>
      </c>
      <c r="C25" s="67">
        <f>นักเรียนประเมิน!C25</f>
        <v>0</v>
      </c>
      <c r="D25" s="68">
        <f>นักเรียนประเมิน!D25</f>
        <v>0</v>
      </c>
      <c r="E25" s="69">
        <f>นักเรียนประเมิน!E25</f>
        <v>0</v>
      </c>
      <c r="F25" s="70">
        <f>นักเรียนประเมิน!F25</f>
        <v>0</v>
      </c>
      <c r="G25" s="116" t="str">
        <f>ครูประเมินนักเรียน!G8</f>
        <v>ชาย</v>
      </c>
      <c r="H25" s="117" t="str">
        <f>นักเรียนประเมิน!AG25</f>
        <v/>
      </c>
      <c r="I25" s="116" t="str">
        <f t="shared" si="8"/>
        <v>มีปัญหา</v>
      </c>
      <c r="J25" s="117" t="str">
        <f>นักเรียนประเมิน!AH25</f>
        <v/>
      </c>
      <c r="K25" s="116" t="str">
        <f t="shared" si="1"/>
        <v>มีปัญหา</v>
      </c>
      <c r="L25" s="117" t="str">
        <f>นักเรียนประเมิน!AI25</f>
        <v/>
      </c>
      <c r="M25" s="116" t="str">
        <f t="shared" si="16"/>
        <v>มีปัญหา</v>
      </c>
      <c r="N25" s="117" t="str">
        <f>นักเรียนประเมิน!AJ25</f>
        <v/>
      </c>
      <c r="O25" s="116" t="str">
        <f t="shared" si="3"/>
        <v>มีปัญหา</v>
      </c>
      <c r="P25" s="117" t="e">
        <f t="shared" si="4"/>
        <v>#VALUE!</v>
      </c>
      <c r="Q25" s="116" t="e">
        <f t="shared" si="5"/>
        <v>#VALUE!</v>
      </c>
      <c r="R25" s="117" t="str">
        <f>นักเรียนประเมิน!AK25</f>
        <v/>
      </c>
      <c r="S25" s="116" t="str">
        <f t="shared" si="6"/>
        <v>มีจุดแข็ง</v>
      </c>
    </row>
    <row r="26" spans="1:19" ht="19.350000000000001" customHeight="1" x14ac:dyDescent="0.5">
      <c r="A26" s="67" t="str">
        <f>นักเรียนประเมิน!A26</f>
        <v>23</v>
      </c>
      <c r="B26" s="67">
        <f>นักเรียนประเมิน!B26</f>
        <v>0</v>
      </c>
      <c r="C26" s="67">
        <f>นักเรียนประเมิน!C26</f>
        <v>0</v>
      </c>
      <c r="D26" s="68">
        <f>นักเรียนประเมิน!D26</f>
        <v>0</v>
      </c>
      <c r="E26" s="69">
        <f>นักเรียนประเมิน!E26</f>
        <v>0</v>
      </c>
      <c r="F26" s="70">
        <f>นักเรียนประเมิน!F26</f>
        <v>0</v>
      </c>
      <c r="G26" s="116" t="str">
        <f>ครูประเมินนักเรียน!G26</f>
        <v>หญิง</v>
      </c>
      <c r="H26" s="117" t="str">
        <f>นักเรียนประเมิน!AG26</f>
        <v/>
      </c>
      <c r="I26" s="116" t="str">
        <f t="shared" si="8"/>
        <v>มีปัญหา</v>
      </c>
      <c r="J26" s="117" t="str">
        <f>นักเรียนประเมิน!AH26</f>
        <v/>
      </c>
      <c r="K26" s="116" t="str">
        <f t="shared" si="1"/>
        <v>มีปัญหา</v>
      </c>
      <c r="L26" s="117" t="str">
        <f>นักเรียนประเมิน!AI26</f>
        <v/>
      </c>
      <c r="M26" s="116" t="str">
        <f t="shared" si="16"/>
        <v>มีปัญหา</v>
      </c>
      <c r="N26" s="117" t="str">
        <f>นักเรียนประเมิน!AJ26</f>
        <v/>
      </c>
      <c r="O26" s="116" t="str">
        <f t="shared" si="3"/>
        <v>มีปัญหา</v>
      </c>
      <c r="P26" s="117" t="e">
        <f t="shared" si="4"/>
        <v>#VALUE!</v>
      </c>
      <c r="Q26" s="116" t="e">
        <f t="shared" si="5"/>
        <v>#VALUE!</v>
      </c>
      <c r="R26" s="117" t="str">
        <f>นักเรียนประเมิน!AK26</f>
        <v/>
      </c>
      <c r="S26" s="116" t="str">
        <f t="shared" si="6"/>
        <v>มีจุดแข็ง</v>
      </c>
    </row>
    <row r="27" spans="1:19" ht="19.350000000000001" customHeight="1" x14ac:dyDescent="0.5">
      <c r="A27" s="67" t="str">
        <f>นักเรียนประเมิน!A27</f>
        <v>24</v>
      </c>
      <c r="B27" s="67">
        <f>นักเรียนประเมิน!B27</f>
        <v>0</v>
      </c>
      <c r="C27" s="67">
        <f>นักเรียนประเมิน!C27</f>
        <v>0</v>
      </c>
      <c r="D27" s="68">
        <f>นักเรียนประเมิน!D27</f>
        <v>0</v>
      </c>
      <c r="E27" s="69">
        <f>นักเรียนประเมิน!E27</f>
        <v>0</v>
      </c>
      <c r="F27" s="70">
        <f>นักเรียนประเมิน!F27</f>
        <v>0</v>
      </c>
      <c r="G27" s="116" t="str">
        <f>ครูประเมินนักเรียน!G27</f>
        <v>หญิง</v>
      </c>
      <c r="H27" s="117" t="str">
        <f>นักเรียนประเมิน!AG27</f>
        <v/>
      </c>
      <c r="I27" s="116" t="str">
        <f t="shared" si="8"/>
        <v>มีปัญหา</v>
      </c>
      <c r="J27" s="117" t="str">
        <f>นักเรียนประเมิน!AH27</f>
        <v/>
      </c>
      <c r="K27" s="116" t="str">
        <f t="shared" si="1"/>
        <v>มีปัญหา</v>
      </c>
      <c r="L27" s="117" t="str">
        <f>นักเรียนประเมิน!AI27</f>
        <v/>
      </c>
      <c r="M27" s="116" t="str">
        <f t="shared" si="16"/>
        <v>มีปัญหา</v>
      </c>
      <c r="N27" s="117" t="str">
        <f>นักเรียนประเมิน!AJ27</f>
        <v/>
      </c>
      <c r="O27" s="116" t="str">
        <f t="shared" si="3"/>
        <v>มีปัญหา</v>
      </c>
      <c r="P27" s="117" t="e">
        <f t="shared" si="4"/>
        <v>#VALUE!</v>
      </c>
      <c r="Q27" s="116" t="e">
        <f t="shared" si="5"/>
        <v>#VALUE!</v>
      </c>
      <c r="R27" s="117" t="str">
        <f>นักเรียนประเมิน!AK27</f>
        <v/>
      </c>
      <c r="S27" s="116" t="str">
        <f t="shared" si="6"/>
        <v>มีจุดแข็ง</v>
      </c>
    </row>
    <row r="28" spans="1:19" ht="19.350000000000001" customHeight="1" x14ac:dyDescent="0.5">
      <c r="A28" s="67" t="str">
        <f>นักเรียนประเมิน!A28</f>
        <v>25</v>
      </c>
      <c r="B28" s="67">
        <f>นักเรียนประเมิน!B28</f>
        <v>0</v>
      </c>
      <c r="C28" s="67">
        <f>นักเรียนประเมิน!C28</f>
        <v>0</v>
      </c>
      <c r="D28" s="68">
        <f>นักเรียนประเมิน!D28</f>
        <v>0</v>
      </c>
      <c r="E28" s="69">
        <f>นักเรียนประเมิน!E28</f>
        <v>0</v>
      </c>
      <c r="F28" s="70">
        <f>นักเรียนประเมิน!F28</f>
        <v>0</v>
      </c>
      <c r="G28" s="116" t="str">
        <f>ครูประเมินนักเรียน!G28</f>
        <v>หญิง</v>
      </c>
      <c r="H28" s="117" t="str">
        <f>นักเรียนประเมิน!AG28</f>
        <v/>
      </c>
      <c r="I28" s="116" t="str">
        <f t="shared" si="8"/>
        <v>มีปัญหา</v>
      </c>
      <c r="J28" s="117" t="str">
        <f>นักเรียนประเมิน!AH28</f>
        <v/>
      </c>
      <c r="K28" s="116" t="str">
        <f t="shared" si="1"/>
        <v>มีปัญหา</v>
      </c>
      <c r="L28" s="117" t="str">
        <f>นักเรียนประเมิน!AI28</f>
        <v/>
      </c>
      <c r="M28" s="116" t="str">
        <f t="shared" si="16"/>
        <v>มีปัญหา</v>
      </c>
      <c r="N28" s="117" t="str">
        <f>นักเรียนประเมิน!AJ28</f>
        <v/>
      </c>
      <c r="O28" s="116" t="str">
        <f t="shared" si="3"/>
        <v>มีปัญหา</v>
      </c>
      <c r="P28" s="117" t="e">
        <f t="shared" si="4"/>
        <v>#VALUE!</v>
      </c>
      <c r="Q28" s="116" t="e">
        <f t="shared" si="5"/>
        <v>#VALUE!</v>
      </c>
      <c r="R28" s="117" t="str">
        <f>นักเรียนประเมิน!AK28</f>
        <v/>
      </c>
      <c r="S28" s="116" t="str">
        <f t="shared" si="6"/>
        <v>มีจุดแข็ง</v>
      </c>
    </row>
    <row r="29" spans="1:19" ht="19.350000000000001" customHeight="1" x14ac:dyDescent="0.5">
      <c r="A29" s="67" t="str">
        <f>นักเรียนประเมิน!A29</f>
        <v>26</v>
      </c>
      <c r="B29" s="67">
        <f>นักเรียนประเมิน!B29</f>
        <v>0</v>
      </c>
      <c r="C29" s="67">
        <f>นักเรียนประเมิน!C29</f>
        <v>0</v>
      </c>
      <c r="D29" s="68">
        <f>นักเรียนประเมิน!D29</f>
        <v>0</v>
      </c>
      <c r="E29" s="69">
        <f>นักเรียนประเมิน!E29</f>
        <v>0</v>
      </c>
      <c r="F29" s="70">
        <f>นักเรียนประเมิน!F29</f>
        <v>0</v>
      </c>
      <c r="G29" s="116" t="str">
        <f>ครูประเมินนักเรียน!G29</f>
        <v>หญิง</v>
      </c>
      <c r="H29" s="117" t="str">
        <f>นักเรียนประเมิน!AG29</f>
        <v/>
      </c>
      <c r="I29" s="116" t="str">
        <f t="shared" si="8"/>
        <v>มีปัญหา</v>
      </c>
      <c r="J29" s="117" t="str">
        <f>นักเรียนประเมิน!AH29</f>
        <v/>
      </c>
      <c r="K29" s="116" t="str">
        <f t="shared" si="1"/>
        <v>มีปัญหา</v>
      </c>
      <c r="L29" s="117" t="str">
        <f>นักเรียนประเมิน!AI29</f>
        <v/>
      </c>
      <c r="M29" s="116" t="str">
        <f t="shared" si="16"/>
        <v>มีปัญหา</v>
      </c>
      <c r="N29" s="117" t="str">
        <f>นักเรียนประเมิน!AJ29</f>
        <v/>
      </c>
      <c r="O29" s="116" t="str">
        <f t="shared" si="3"/>
        <v>มีปัญหา</v>
      </c>
      <c r="P29" s="117" t="e">
        <f t="shared" si="4"/>
        <v>#VALUE!</v>
      </c>
      <c r="Q29" s="116" t="e">
        <f t="shared" si="5"/>
        <v>#VALUE!</v>
      </c>
      <c r="R29" s="117" t="str">
        <f>นักเรียนประเมิน!AK29</f>
        <v/>
      </c>
      <c r="S29" s="116" t="str">
        <f t="shared" si="6"/>
        <v>มีจุดแข็ง</v>
      </c>
    </row>
    <row r="30" spans="1:19" ht="19.350000000000001" customHeight="1" x14ac:dyDescent="0.5">
      <c r="A30" s="67" t="str">
        <f>นักเรียนประเมิน!A30</f>
        <v>27</v>
      </c>
      <c r="B30" s="67">
        <f>นักเรียนประเมิน!B30</f>
        <v>0</v>
      </c>
      <c r="C30" s="67">
        <f>นักเรียนประเมิน!C30</f>
        <v>0</v>
      </c>
      <c r="D30" s="68">
        <f>นักเรียนประเมิน!D30</f>
        <v>0</v>
      </c>
      <c r="E30" s="69">
        <f>นักเรียนประเมิน!E30</f>
        <v>0</v>
      </c>
      <c r="F30" s="70">
        <f>นักเรียนประเมิน!F30</f>
        <v>0</v>
      </c>
      <c r="G30" s="116" t="str">
        <f>ครูประเมินนักเรียน!G30</f>
        <v>หญิง</v>
      </c>
      <c r="H30" s="117" t="str">
        <f>นักเรียนประเมิน!AG30</f>
        <v/>
      </c>
      <c r="I30" s="116" t="str">
        <f t="shared" si="8"/>
        <v>มีปัญหา</v>
      </c>
      <c r="J30" s="117" t="str">
        <f>นักเรียนประเมิน!AH30</f>
        <v/>
      </c>
      <c r="K30" s="116" t="str">
        <f t="shared" si="1"/>
        <v>มีปัญหา</v>
      </c>
      <c r="L30" s="117" t="str">
        <f>นักเรียนประเมิน!AI30</f>
        <v/>
      </c>
      <c r="M30" s="116" t="str">
        <f t="shared" si="16"/>
        <v>มีปัญหา</v>
      </c>
      <c r="N30" s="117" t="str">
        <f>นักเรียนประเมิน!AJ30</f>
        <v/>
      </c>
      <c r="O30" s="116" t="str">
        <f t="shared" si="3"/>
        <v>มีปัญหา</v>
      </c>
      <c r="P30" s="117" t="e">
        <f t="shared" si="4"/>
        <v>#VALUE!</v>
      </c>
      <c r="Q30" s="116" t="e">
        <f t="shared" si="5"/>
        <v>#VALUE!</v>
      </c>
      <c r="R30" s="117" t="str">
        <f>นักเรียนประเมิน!AK30</f>
        <v/>
      </c>
      <c r="S30" s="116" t="str">
        <f t="shared" si="6"/>
        <v>มีจุดแข็ง</v>
      </c>
    </row>
    <row r="31" spans="1:19" ht="19.350000000000001" customHeight="1" x14ac:dyDescent="0.5">
      <c r="A31" s="67" t="str">
        <f>นักเรียนประเมิน!A31</f>
        <v>28</v>
      </c>
      <c r="B31" s="67">
        <f>นักเรียนประเมิน!B31</f>
        <v>0</v>
      </c>
      <c r="C31" s="67">
        <f>นักเรียนประเมิน!C31</f>
        <v>0</v>
      </c>
      <c r="D31" s="68">
        <f>นักเรียนประเมิน!D31</f>
        <v>0</v>
      </c>
      <c r="E31" s="69">
        <f>นักเรียนประเมิน!E31</f>
        <v>0</v>
      </c>
      <c r="F31" s="70">
        <f>นักเรียนประเมิน!F31</f>
        <v>0</v>
      </c>
      <c r="G31" s="116" t="str">
        <f>ครูประเมินนักเรียน!G31</f>
        <v>หญิง</v>
      </c>
      <c r="H31" s="117" t="str">
        <f>นักเรียนประเมิน!AG31</f>
        <v/>
      </c>
      <c r="I31" s="116" t="str">
        <f t="shared" si="8"/>
        <v>มีปัญหา</v>
      </c>
      <c r="J31" s="117" t="str">
        <f>นักเรียนประเมิน!AH31</f>
        <v/>
      </c>
      <c r="K31" s="116" t="str">
        <f t="shared" si="1"/>
        <v>มีปัญหา</v>
      </c>
      <c r="L31" s="117" t="str">
        <f>นักเรียนประเมิน!AI31</f>
        <v/>
      </c>
      <c r="M31" s="116" t="str">
        <f t="shared" si="16"/>
        <v>มีปัญหา</v>
      </c>
      <c r="N31" s="117" t="str">
        <f>นักเรียนประเมิน!AJ31</f>
        <v/>
      </c>
      <c r="O31" s="116" t="str">
        <f t="shared" si="3"/>
        <v>มีปัญหา</v>
      </c>
      <c r="P31" s="117" t="e">
        <f t="shared" si="4"/>
        <v>#VALUE!</v>
      </c>
      <c r="Q31" s="116" t="e">
        <f t="shared" si="5"/>
        <v>#VALUE!</v>
      </c>
      <c r="R31" s="117" t="str">
        <f>นักเรียนประเมิน!AK31</f>
        <v/>
      </c>
      <c r="S31" s="116" t="str">
        <f t="shared" si="6"/>
        <v>มีจุดแข็ง</v>
      </c>
    </row>
    <row r="32" spans="1:19" ht="19.350000000000001" customHeight="1" x14ac:dyDescent="0.5">
      <c r="A32" s="67" t="str">
        <f>นักเรียนประเมิน!A32</f>
        <v>29</v>
      </c>
      <c r="B32" s="67">
        <f>นักเรียนประเมิน!B32</f>
        <v>0</v>
      </c>
      <c r="C32" s="67">
        <f>นักเรียนประเมิน!C32</f>
        <v>0</v>
      </c>
      <c r="D32" s="68">
        <f>นักเรียนประเมิน!D32</f>
        <v>0</v>
      </c>
      <c r="E32" s="69">
        <f>นักเรียนประเมิน!E32</f>
        <v>0</v>
      </c>
      <c r="F32" s="70">
        <f>นักเรียนประเมิน!F32</f>
        <v>0</v>
      </c>
      <c r="G32" s="116" t="str">
        <f>ครูประเมินนักเรียน!G32</f>
        <v>หญิง</v>
      </c>
      <c r="H32" s="117" t="str">
        <f>นักเรียนประเมิน!AG32</f>
        <v/>
      </c>
      <c r="I32" s="116" t="str">
        <f t="shared" si="8"/>
        <v>มีปัญหา</v>
      </c>
      <c r="J32" s="117" t="str">
        <f>นักเรียนประเมิน!AH32</f>
        <v/>
      </c>
      <c r="K32" s="116" t="str">
        <f t="shared" si="1"/>
        <v>มีปัญหา</v>
      </c>
      <c r="L32" s="117" t="str">
        <f>นักเรียนประเมิน!AI32</f>
        <v/>
      </c>
      <c r="M32" s="116" t="str">
        <f t="shared" si="16"/>
        <v>มีปัญหา</v>
      </c>
      <c r="N32" s="117" t="str">
        <f>นักเรียนประเมิน!AJ32</f>
        <v/>
      </c>
      <c r="O32" s="116" t="str">
        <f t="shared" si="3"/>
        <v>มีปัญหา</v>
      </c>
      <c r="P32" s="117" t="e">
        <f t="shared" si="4"/>
        <v>#VALUE!</v>
      </c>
      <c r="Q32" s="116" t="e">
        <f t="shared" si="5"/>
        <v>#VALUE!</v>
      </c>
      <c r="R32" s="117" t="str">
        <f>นักเรียนประเมิน!AK32</f>
        <v/>
      </c>
      <c r="S32" s="116" t="str">
        <f t="shared" si="6"/>
        <v>มีจุดแข็ง</v>
      </c>
    </row>
    <row r="33" spans="1:19" ht="19.350000000000001" customHeight="1" x14ac:dyDescent="0.5">
      <c r="A33" s="67" t="str">
        <f>นักเรียนประเมิน!A33</f>
        <v>30</v>
      </c>
      <c r="B33" s="67">
        <f>นักเรียนประเมิน!B33</f>
        <v>0</v>
      </c>
      <c r="C33" s="67">
        <f>นักเรียนประเมิน!C33</f>
        <v>0</v>
      </c>
      <c r="D33" s="68">
        <f>นักเรียนประเมิน!D33</f>
        <v>0</v>
      </c>
      <c r="E33" s="69">
        <f>นักเรียนประเมิน!E33</f>
        <v>0</v>
      </c>
      <c r="F33" s="70">
        <f>นักเรียนประเมิน!F33</f>
        <v>0</v>
      </c>
      <c r="G33" s="116" t="str">
        <f>ครูประเมินนักเรียน!G33</f>
        <v>หญิง</v>
      </c>
      <c r="H33" s="117" t="str">
        <f>นักเรียนประเมิน!AG33</f>
        <v/>
      </c>
      <c r="I33" s="116" t="str">
        <f t="shared" si="8"/>
        <v>มีปัญหา</v>
      </c>
      <c r="J33" s="117" t="str">
        <f>นักเรียนประเมิน!AH33</f>
        <v/>
      </c>
      <c r="K33" s="116" t="str">
        <f t="shared" si="1"/>
        <v>มีปัญหา</v>
      </c>
      <c r="L33" s="117" t="str">
        <f>นักเรียนประเมิน!AI33</f>
        <v/>
      </c>
      <c r="M33" s="116" t="str">
        <f t="shared" si="16"/>
        <v>มีปัญหา</v>
      </c>
      <c r="N33" s="117" t="str">
        <f>นักเรียนประเมิน!AJ33</f>
        <v/>
      </c>
      <c r="O33" s="116" t="str">
        <f t="shared" si="3"/>
        <v>มีปัญหา</v>
      </c>
      <c r="P33" s="117" t="e">
        <f t="shared" si="4"/>
        <v>#VALUE!</v>
      </c>
      <c r="Q33" s="116" t="e">
        <f t="shared" si="5"/>
        <v>#VALUE!</v>
      </c>
      <c r="R33" s="117" t="str">
        <f>นักเรียนประเมิน!AK33</f>
        <v/>
      </c>
      <c r="S33" s="116" t="str">
        <f t="shared" si="6"/>
        <v>มีจุดแข็ง</v>
      </c>
    </row>
    <row r="34" spans="1:19" ht="19.350000000000001" customHeight="1" x14ac:dyDescent="0.5">
      <c r="A34" s="67" t="str">
        <f>นักเรียนประเมิน!A34</f>
        <v>31</v>
      </c>
      <c r="B34" s="67">
        <f>นักเรียนประเมิน!B34</f>
        <v>0</v>
      </c>
      <c r="C34" s="67">
        <f>นักเรียนประเมิน!C34</f>
        <v>0</v>
      </c>
      <c r="D34" s="68">
        <f>นักเรียนประเมิน!D34</f>
        <v>0</v>
      </c>
      <c r="E34" s="69">
        <f>นักเรียนประเมิน!E34</f>
        <v>0</v>
      </c>
      <c r="F34" s="70">
        <f>นักเรียนประเมิน!F34</f>
        <v>0</v>
      </c>
      <c r="G34" s="116" t="str">
        <f>ครูประเมินนักเรียน!G34</f>
        <v>หญิง</v>
      </c>
      <c r="H34" s="117" t="str">
        <f>นักเรียนประเมิน!AG34</f>
        <v/>
      </c>
      <c r="I34" s="116" t="str">
        <f t="shared" si="8"/>
        <v>มีปัญหา</v>
      </c>
      <c r="J34" s="117" t="str">
        <f>นักเรียนประเมิน!AH34</f>
        <v/>
      </c>
      <c r="K34" s="116" t="str">
        <f t="shared" si="1"/>
        <v>มีปัญหา</v>
      </c>
      <c r="L34" s="117" t="str">
        <f>นักเรียนประเมิน!AI34</f>
        <v/>
      </c>
      <c r="M34" s="116" t="str">
        <f t="shared" ref="M34" si="18">IF(L34&lt;=5,"ปกติ",IF(L34=6,"เสี่ยง","มีปัญหา"))</f>
        <v>มีปัญหา</v>
      </c>
      <c r="N34" s="117" t="str">
        <f>นักเรียนประเมิน!AJ34</f>
        <v/>
      </c>
      <c r="O34" s="116" t="str">
        <f t="shared" si="3"/>
        <v>มีปัญหา</v>
      </c>
      <c r="P34" s="117" t="e">
        <f t="shared" si="4"/>
        <v>#VALUE!</v>
      </c>
      <c r="Q34" s="116" t="e">
        <f t="shared" si="5"/>
        <v>#VALUE!</v>
      </c>
      <c r="R34" s="117" t="str">
        <f>นักเรียนประเมิน!AK34</f>
        <v/>
      </c>
      <c r="S34" s="116" t="str">
        <f t="shared" si="6"/>
        <v>มีจุดแข็ง</v>
      </c>
    </row>
    <row r="35" spans="1:19" ht="19.350000000000001" customHeight="1" x14ac:dyDescent="0.5">
      <c r="A35" s="67" t="str">
        <f>นักเรียนประเมิน!A35</f>
        <v>32</v>
      </c>
      <c r="B35" s="67">
        <f>นักเรียนประเมิน!B35</f>
        <v>0</v>
      </c>
      <c r="C35" s="67">
        <f>นักเรียนประเมิน!C35</f>
        <v>0</v>
      </c>
      <c r="D35" s="68">
        <f>นักเรียนประเมิน!D35</f>
        <v>0</v>
      </c>
      <c r="E35" s="69">
        <f>นักเรียนประเมิน!E35</f>
        <v>0</v>
      </c>
      <c r="F35" s="70">
        <f>นักเรียนประเมิน!F35</f>
        <v>0</v>
      </c>
      <c r="G35" s="116" t="str">
        <f>ครูประเมินนักเรียน!G35</f>
        <v>หญิง</v>
      </c>
      <c r="H35" s="117" t="str">
        <f>นักเรียนประเมิน!AG35</f>
        <v/>
      </c>
      <c r="I35" s="116" t="str">
        <f t="shared" si="8"/>
        <v>มีปัญหา</v>
      </c>
      <c r="J35" s="117" t="str">
        <f>นักเรียนประเมิน!AH35</f>
        <v/>
      </c>
      <c r="K35" s="116" t="str">
        <f t="shared" si="1"/>
        <v>มีปัญหา</v>
      </c>
      <c r="L35" s="117" t="str">
        <f>นักเรียนประเมิน!AI35</f>
        <v/>
      </c>
      <c r="M35" s="116" t="str">
        <f t="shared" si="16"/>
        <v>มีปัญหา</v>
      </c>
      <c r="N35" s="117" t="str">
        <f>นักเรียนประเมิน!AJ35</f>
        <v/>
      </c>
      <c r="O35" s="116" t="str">
        <f t="shared" si="3"/>
        <v>มีปัญหา</v>
      </c>
      <c r="P35" s="117" t="e">
        <f t="shared" si="4"/>
        <v>#VALUE!</v>
      </c>
      <c r="Q35" s="116" t="e">
        <f t="shared" si="5"/>
        <v>#VALUE!</v>
      </c>
      <c r="R35" s="117" t="str">
        <f>นักเรียนประเมิน!AK35</f>
        <v/>
      </c>
      <c r="S35" s="116" t="str">
        <f t="shared" si="6"/>
        <v>มีจุดแข็ง</v>
      </c>
    </row>
    <row r="36" spans="1:19" ht="19.350000000000001" customHeight="1" x14ac:dyDescent="0.5">
      <c r="A36" s="67" t="str">
        <f>นักเรียนประเมิน!A36</f>
        <v>33</v>
      </c>
      <c r="B36" s="67">
        <f>นักเรียนประเมิน!B36</f>
        <v>0</v>
      </c>
      <c r="C36" s="67">
        <f>นักเรียนประเมิน!C36</f>
        <v>0</v>
      </c>
      <c r="D36" s="68">
        <f>นักเรียนประเมิน!D36</f>
        <v>0</v>
      </c>
      <c r="E36" s="69">
        <f>นักเรียนประเมิน!E36</f>
        <v>0</v>
      </c>
      <c r="F36" s="70">
        <f>นักเรียนประเมิน!F36</f>
        <v>0</v>
      </c>
      <c r="G36" s="116" t="str">
        <f>ครูประเมินนักเรียน!G36</f>
        <v>หญิง</v>
      </c>
      <c r="H36" s="117" t="str">
        <f>นักเรียนประเมิน!AG36</f>
        <v/>
      </c>
      <c r="I36" s="116" t="str">
        <f t="shared" si="8"/>
        <v>มีปัญหา</v>
      </c>
      <c r="J36" s="117" t="str">
        <f>นักเรียนประเมิน!AH36</f>
        <v/>
      </c>
      <c r="K36" s="116" t="str">
        <f t="shared" si="1"/>
        <v>มีปัญหา</v>
      </c>
      <c r="L36" s="117" t="str">
        <f>นักเรียนประเมิน!AI36</f>
        <v/>
      </c>
      <c r="M36" s="116" t="str">
        <f t="shared" si="16"/>
        <v>มีปัญหา</v>
      </c>
      <c r="N36" s="117" t="str">
        <f>นักเรียนประเมิน!AJ36</f>
        <v/>
      </c>
      <c r="O36" s="116" t="str">
        <f t="shared" si="3"/>
        <v>มีปัญหา</v>
      </c>
      <c r="P36" s="117" t="e">
        <f t="shared" si="4"/>
        <v>#VALUE!</v>
      </c>
      <c r="Q36" s="116" t="e">
        <f t="shared" si="5"/>
        <v>#VALUE!</v>
      </c>
      <c r="R36" s="117" t="str">
        <f>นักเรียนประเมิน!AK36</f>
        <v/>
      </c>
      <c r="S36" s="116" t="str">
        <f t="shared" si="6"/>
        <v>มีจุดแข็ง</v>
      </c>
    </row>
    <row r="37" spans="1:19" ht="19.350000000000001" customHeight="1" x14ac:dyDescent="0.5">
      <c r="A37" s="67" t="str">
        <f>นักเรียนประเมิน!A37</f>
        <v>34</v>
      </c>
      <c r="B37" s="67">
        <f>นักเรียนประเมิน!B37</f>
        <v>0</v>
      </c>
      <c r="C37" s="67">
        <f>นักเรียนประเมิน!C37</f>
        <v>0</v>
      </c>
      <c r="D37" s="68">
        <f>นักเรียนประเมิน!D37</f>
        <v>0</v>
      </c>
      <c r="E37" s="69">
        <f>นักเรียนประเมิน!E37</f>
        <v>0</v>
      </c>
      <c r="F37" s="70">
        <f>นักเรียนประเมิน!F37</f>
        <v>0</v>
      </c>
      <c r="G37" s="116" t="str">
        <f>ครูประเมินนักเรียน!G37</f>
        <v>หญิง</v>
      </c>
      <c r="H37" s="117" t="str">
        <f>นักเรียนประเมิน!AG37</f>
        <v/>
      </c>
      <c r="I37" s="116" t="str">
        <f t="shared" si="8"/>
        <v>มีปัญหา</v>
      </c>
      <c r="J37" s="117" t="str">
        <f>นักเรียนประเมิน!AH37</f>
        <v/>
      </c>
      <c r="K37" s="116" t="str">
        <f t="shared" si="1"/>
        <v>มีปัญหา</v>
      </c>
      <c r="L37" s="117" t="str">
        <f>นักเรียนประเมิน!AI37</f>
        <v/>
      </c>
      <c r="M37" s="116" t="str">
        <f t="shared" si="16"/>
        <v>มีปัญหา</v>
      </c>
      <c r="N37" s="117" t="str">
        <f>นักเรียนประเมิน!AJ37</f>
        <v/>
      </c>
      <c r="O37" s="116" t="str">
        <f t="shared" si="3"/>
        <v>มีปัญหา</v>
      </c>
      <c r="P37" s="117" t="e">
        <f t="shared" si="4"/>
        <v>#VALUE!</v>
      </c>
      <c r="Q37" s="116" t="e">
        <f t="shared" si="5"/>
        <v>#VALUE!</v>
      </c>
      <c r="R37" s="117" t="str">
        <f>นักเรียนประเมิน!AK37</f>
        <v/>
      </c>
      <c r="S37" s="116" t="str">
        <f t="shared" si="6"/>
        <v>มีจุดแข็ง</v>
      </c>
    </row>
    <row r="38" spans="1:19" ht="19.350000000000001" customHeight="1" x14ac:dyDescent="0.5">
      <c r="A38" s="67" t="str">
        <f>นักเรียนประเมิน!A38</f>
        <v>35</v>
      </c>
      <c r="B38" s="67">
        <f>นักเรียนประเมิน!B38</f>
        <v>0</v>
      </c>
      <c r="C38" s="67">
        <f>นักเรียนประเมิน!C38</f>
        <v>0</v>
      </c>
      <c r="D38" s="68">
        <f>นักเรียนประเมิน!D38</f>
        <v>0</v>
      </c>
      <c r="E38" s="69">
        <f>นักเรียนประเมิน!E38</f>
        <v>0</v>
      </c>
      <c r="F38" s="70">
        <f>นักเรียนประเมิน!F38</f>
        <v>0</v>
      </c>
      <c r="G38" s="116" t="str">
        <f>ครูประเมินนักเรียน!G38</f>
        <v>หญิง</v>
      </c>
      <c r="H38" s="117" t="str">
        <f>นักเรียนประเมิน!AG38</f>
        <v/>
      </c>
      <c r="I38" s="116" t="str">
        <f t="shared" si="8"/>
        <v>มีปัญหา</v>
      </c>
      <c r="J38" s="117" t="str">
        <f>นักเรียนประเมิน!AH38</f>
        <v/>
      </c>
      <c r="K38" s="116" t="str">
        <f t="shared" si="1"/>
        <v>มีปัญหา</v>
      </c>
      <c r="L38" s="117" t="str">
        <f>นักเรียนประเมิน!AI38</f>
        <v/>
      </c>
      <c r="M38" s="116" t="str">
        <f t="shared" si="16"/>
        <v>มีปัญหา</v>
      </c>
      <c r="N38" s="117" t="str">
        <f>นักเรียนประเมิน!AJ38</f>
        <v/>
      </c>
      <c r="O38" s="116" t="str">
        <f t="shared" si="3"/>
        <v>มีปัญหา</v>
      </c>
      <c r="P38" s="117" t="e">
        <f t="shared" si="4"/>
        <v>#VALUE!</v>
      </c>
      <c r="Q38" s="116" t="e">
        <f t="shared" si="5"/>
        <v>#VALUE!</v>
      </c>
      <c r="R38" s="117" t="str">
        <f>นักเรียนประเมิน!AK38</f>
        <v/>
      </c>
      <c r="S38" s="116" t="str">
        <f t="shared" si="6"/>
        <v>มีจุดแข็ง</v>
      </c>
    </row>
    <row r="39" spans="1:19" ht="19.350000000000001" customHeight="1" x14ac:dyDescent="0.5">
      <c r="A39" s="67" t="str">
        <f>นักเรียนประเมิน!A39</f>
        <v>36</v>
      </c>
      <c r="B39" s="67">
        <f>นักเรียนประเมิน!B39</f>
        <v>0</v>
      </c>
      <c r="C39" s="67">
        <f>นักเรียนประเมิน!C39</f>
        <v>0</v>
      </c>
      <c r="D39" s="68">
        <f>นักเรียนประเมิน!D39</f>
        <v>0</v>
      </c>
      <c r="E39" s="69">
        <f>นักเรียนประเมิน!E39</f>
        <v>0</v>
      </c>
      <c r="F39" s="70">
        <f>นักเรียนประเมิน!F39</f>
        <v>0</v>
      </c>
      <c r="G39" s="116" t="str">
        <f>ครูประเมินนักเรียน!G39</f>
        <v>หญิง</v>
      </c>
      <c r="H39" s="117" t="str">
        <f>นักเรียนประเมิน!AG39</f>
        <v/>
      </c>
      <c r="I39" s="116" t="str">
        <f t="shared" si="8"/>
        <v>มีปัญหา</v>
      </c>
      <c r="J39" s="117" t="str">
        <f>นักเรียนประเมิน!AH39</f>
        <v/>
      </c>
      <c r="K39" s="116" t="str">
        <f t="shared" si="1"/>
        <v>มีปัญหา</v>
      </c>
      <c r="L39" s="117" t="str">
        <f>นักเรียนประเมิน!AI39</f>
        <v/>
      </c>
      <c r="M39" s="116" t="str">
        <f t="shared" si="16"/>
        <v>มีปัญหา</v>
      </c>
      <c r="N39" s="117" t="str">
        <f>นักเรียนประเมิน!AJ39</f>
        <v/>
      </c>
      <c r="O39" s="116" t="str">
        <f t="shared" si="3"/>
        <v>มีปัญหา</v>
      </c>
      <c r="P39" s="117" t="e">
        <f t="shared" si="4"/>
        <v>#VALUE!</v>
      </c>
      <c r="Q39" s="116" t="e">
        <f t="shared" si="5"/>
        <v>#VALUE!</v>
      </c>
      <c r="R39" s="117" t="str">
        <f>นักเรียนประเมิน!AK39</f>
        <v/>
      </c>
      <c r="S39" s="116" t="str">
        <f t="shared" si="6"/>
        <v>มีจุดแข็ง</v>
      </c>
    </row>
    <row r="40" spans="1:19" ht="19.350000000000001" customHeight="1" x14ac:dyDescent="0.5">
      <c r="A40" s="67" t="str">
        <f>นักเรียนประเมิน!A40</f>
        <v>37</v>
      </c>
      <c r="B40" s="67">
        <f>นักเรียนประเมิน!B40</f>
        <v>0</v>
      </c>
      <c r="C40" s="67">
        <f>นักเรียนประเมิน!C40</f>
        <v>0</v>
      </c>
      <c r="D40" s="68">
        <f>นักเรียนประเมิน!D40</f>
        <v>0</v>
      </c>
      <c r="E40" s="69">
        <f>นักเรียนประเมิน!E40</f>
        <v>0</v>
      </c>
      <c r="F40" s="70">
        <f>นักเรียนประเมิน!F40</f>
        <v>0</v>
      </c>
      <c r="G40" s="116" t="str">
        <f>ครูประเมินนักเรียน!G40</f>
        <v>หญิง</v>
      </c>
      <c r="H40" s="117" t="str">
        <f>นักเรียนประเมิน!AG40</f>
        <v/>
      </c>
      <c r="I40" s="116" t="str">
        <f t="shared" si="8"/>
        <v>มีปัญหา</v>
      </c>
      <c r="J40" s="117" t="str">
        <f>นักเรียนประเมิน!AH40</f>
        <v/>
      </c>
      <c r="K40" s="116" t="str">
        <f t="shared" si="1"/>
        <v>มีปัญหา</v>
      </c>
      <c r="L40" s="117" t="str">
        <f>นักเรียนประเมิน!AI40</f>
        <v/>
      </c>
      <c r="M40" s="116" t="str">
        <f t="shared" si="16"/>
        <v>มีปัญหา</v>
      </c>
      <c r="N40" s="117" t="str">
        <f>นักเรียนประเมิน!AJ40</f>
        <v/>
      </c>
      <c r="O40" s="116" t="str">
        <f t="shared" si="3"/>
        <v>มีปัญหา</v>
      </c>
      <c r="P40" s="117" t="e">
        <f t="shared" si="4"/>
        <v>#VALUE!</v>
      </c>
      <c r="Q40" s="116" t="e">
        <f t="shared" si="5"/>
        <v>#VALUE!</v>
      </c>
      <c r="R40" s="117" t="str">
        <f>นักเรียนประเมิน!AK40</f>
        <v/>
      </c>
      <c r="S40" s="116" t="str">
        <f t="shared" si="6"/>
        <v>มีจุดแข็ง</v>
      </c>
    </row>
    <row r="41" spans="1:19" ht="19.350000000000001" customHeight="1" x14ac:dyDescent="0.5">
      <c r="A41" s="67" t="str">
        <f>นักเรียนประเมิน!A41</f>
        <v>38</v>
      </c>
      <c r="B41" s="67">
        <f>นักเรียนประเมิน!B41</f>
        <v>0</v>
      </c>
      <c r="C41" s="67">
        <f>นักเรียนประเมิน!C41</f>
        <v>0</v>
      </c>
      <c r="D41" s="68">
        <f>นักเรียนประเมิน!D41</f>
        <v>0</v>
      </c>
      <c r="E41" s="69">
        <f>นักเรียนประเมิน!E41</f>
        <v>0</v>
      </c>
      <c r="F41" s="70">
        <f>นักเรียนประเมิน!F41</f>
        <v>0</v>
      </c>
      <c r="G41" s="116" t="str">
        <f>ครูประเมินนักเรียน!G41</f>
        <v>หญิง</v>
      </c>
      <c r="H41" s="117" t="str">
        <f>นักเรียนประเมิน!AG41</f>
        <v/>
      </c>
      <c r="I41" s="116" t="str">
        <f t="shared" si="8"/>
        <v>มีปัญหา</v>
      </c>
      <c r="J41" s="117" t="str">
        <f>นักเรียนประเมิน!AH41</f>
        <v/>
      </c>
      <c r="K41" s="116" t="str">
        <f t="shared" si="1"/>
        <v>มีปัญหา</v>
      </c>
      <c r="L41" s="117" t="str">
        <f>นักเรียนประเมิน!AI41</f>
        <v/>
      </c>
      <c r="M41" s="116" t="str">
        <f t="shared" si="16"/>
        <v>มีปัญหา</v>
      </c>
      <c r="N41" s="117" t="str">
        <f>นักเรียนประเมิน!AJ41</f>
        <v/>
      </c>
      <c r="O41" s="116" t="str">
        <f t="shared" si="3"/>
        <v>มีปัญหา</v>
      </c>
      <c r="P41" s="117" t="e">
        <f t="shared" si="4"/>
        <v>#VALUE!</v>
      </c>
      <c r="Q41" s="116" t="e">
        <f t="shared" si="5"/>
        <v>#VALUE!</v>
      </c>
      <c r="R41" s="117" t="str">
        <f>นักเรียนประเมิน!AK41</f>
        <v/>
      </c>
      <c r="S41" s="116" t="str">
        <f t="shared" si="6"/>
        <v>มีจุดแข็ง</v>
      </c>
    </row>
    <row r="42" spans="1:19" ht="19.350000000000001" customHeight="1" x14ac:dyDescent="0.5">
      <c r="A42" s="67" t="str">
        <f>นักเรียนประเมิน!A42</f>
        <v>39</v>
      </c>
      <c r="B42" s="67">
        <f>นักเรียนประเมิน!B42</f>
        <v>0</v>
      </c>
      <c r="C42" s="67">
        <f>นักเรียนประเมิน!C42</f>
        <v>0</v>
      </c>
      <c r="D42" s="68">
        <f>นักเรียนประเมิน!D42</f>
        <v>0</v>
      </c>
      <c r="E42" s="69">
        <f>นักเรียนประเมิน!E42</f>
        <v>0</v>
      </c>
      <c r="F42" s="70">
        <f>นักเรียนประเมิน!F42</f>
        <v>0</v>
      </c>
      <c r="G42" s="116" t="str">
        <f>ครูประเมินนักเรียน!G42</f>
        <v>หญิง</v>
      </c>
      <c r="H42" s="117" t="str">
        <f>นักเรียนประเมิน!AG42</f>
        <v/>
      </c>
      <c r="I42" s="116" t="str">
        <f t="shared" si="8"/>
        <v>มีปัญหา</v>
      </c>
      <c r="J42" s="117" t="str">
        <f>นักเรียนประเมิน!AH42</f>
        <v/>
      </c>
      <c r="K42" s="116" t="str">
        <f t="shared" si="1"/>
        <v>มีปัญหา</v>
      </c>
      <c r="L42" s="117" t="str">
        <f>นักเรียนประเมิน!AI42</f>
        <v/>
      </c>
      <c r="M42" s="116" t="str">
        <f t="shared" si="16"/>
        <v>มีปัญหา</v>
      </c>
      <c r="N42" s="117" t="str">
        <f>นักเรียนประเมิน!AJ42</f>
        <v/>
      </c>
      <c r="O42" s="116" t="str">
        <f t="shared" si="3"/>
        <v>มีปัญหา</v>
      </c>
      <c r="P42" s="117" t="e">
        <f t="shared" si="4"/>
        <v>#VALUE!</v>
      </c>
      <c r="Q42" s="116" t="e">
        <f t="shared" si="5"/>
        <v>#VALUE!</v>
      </c>
      <c r="R42" s="117" t="str">
        <f>นักเรียนประเมิน!AK42</f>
        <v/>
      </c>
      <c r="S42" s="116" t="str">
        <f t="shared" si="6"/>
        <v>มีจุดแข็ง</v>
      </c>
    </row>
    <row r="43" spans="1:19" ht="19.350000000000001" customHeight="1" x14ac:dyDescent="0.5">
      <c r="A43" s="67" t="str">
        <f>นักเรียนประเมิน!A43</f>
        <v>40</v>
      </c>
      <c r="B43" s="67">
        <f>นักเรียนประเมิน!B43</f>
        <v>0</v>
      </c>
      <c r="C43" s="67">
        <f>นักเรียนประเมิน!C43</f>
        <v>0</v>
      </c>
      <c r="D43" s="68">
        <f>นักเรียนประเมิน!D43</f>
        <v>0</v>
      </c>
      <c r="E43" s="69">
        <f>นักเรียนประเมิน!E43</f>
        <v>0</v>
      </c>
      <c r="F43" s="70">
        <f>นักเรียนประเมิน!F43</f>
        <v>0</v>
      </c>
      <c r="G43" s="116" t="str">
        <f>ครูประเมินนักเรียน!G43</f>
        <v>หญิง</v>
      </c>
      <c r="H43" s="117" t="str">
        <f>นักเรียนประเมิน!AG43</f>
        <v/>
      </c>
      <c r="I43" s="116" t="str">
        <f t="shared" si="8"/>
        <v>มีปัญหา</v>
      </c>
      <c r="J43" s="117" t="str">
        <f>นักเรียนประเมิน!AH43</f>
        <v/>
      </c>
      <c r="K43" s="116" t="str">
        <f t="shared" si="1"/>
        <v>มีปัญหา</v>
      </c>
      <c r="L43" s="117" t="str">
        <f>นักเรียนประเมิน!AI43</f>
        <v/>
      </c>
      <c r="M43" s="116" t="str">
        <f t="shared" si="16"/>
        <v>มีปัญหา</v>
      </c>
      <c r="N43" s="117" t="str">
        <f>นักเรียนประเมิน!AJ43</f>
        <v/>
      </c>
      <c r="O43" s="116" t="str">
        <f t="shared" si="3"/>
        <v>มีปัญหา</v>
      </c>
      <c r="P43" s="117" t="e">
        <f t="shared" si="4"/>
        <v>#VALUE!</v>
      </c>
      <c r="Q43" s="116" t="e">
        <f t="shared" si="5"/>
        <v>#VALUE!</v>
      </c>
      <c r="R43" s="117" t="str">
        <f>นักเรียนประเมิน!AK43</f>
        <v/>
      </c>
      <c r="S43" s="116" t="str">
        <f t="shared" si="6"/>
        <v>มีจุดแข็ง</v>
      </c>
    </row>
    <row r="44" spans="1:19" ht="19.350000000000001" customHeight="1" x14ac:dyDescent="0.5">
      <c r="A44" s="67" t="str">
        <f>นักเรียนประเมิน!A44</f>
        <v>41</v>
      </c>
      <c r="B44" s="67">
        <f>นักเรียนประเมิน!B44</f>
        <v>0</v>
      </c>
      <c r="C44" s="67">
        <f>นักเรียนประเมิน!C44</f>
        <v>0</v>
      </c>
      <c r="D44" s="68">
        <f>นักเรียนประเมิน!D44</f>
        <v>0</v>
      </c>
      <c r="E44" s="69">
        <f>นักเรียนประเมิน!E44</f>
        <v>0</v>
      </c>
      <c r="F44" s="70">
        <f>นักเรียนประเมิน!F44</f>
        <v>0</v>
      </c>
      <c r="G44" s="116" t="str">
        <f>ครูประเมินนักเรียน!G44</f>
        <v>หญิง</v>
      </c>
      <c r="H44" s="117" t="str">
        <f>นักเรียนประเมิน!AG44</f>
        <v/>
      </c>
      <c r="I44" s="116" t="str">
        <f t="shared" si="8"/>
        <v>มีปัญหา</v>
      </c>
      <c r="J44" s="117" t="str">
        <f>นักเรียนประเมิน!AH44</f>
        <v/>
      </c>
      <c r="K44" s="116" t="str">
        <f t="shared" si="1"/>
        <v>มีปัญหา</v>
      </c>
      <c r="L44" s="117" t="str">
        <f>นักเรียนประเมิน!AI44</f>
        <v/>
      </c>
      <c r="M44" s="116" t="str">
        <f t="shared" ref="M44:M48" si="19">IF(L44&lt;=5,"ปกติ",IF(L44=6,"เสี่ยง","มีปัญหา"))</f>
        <v>มีปัญหา</v>
      </c>
      <c r="N44" s="117" t="str">
        <f>นักเรียนประเมิน!AJ44</f>
        <v/>
      </c>
      <c r="O44" s="116" t="str">
        <f t="shared" si="3"/>
        <v>มีปัญหา</v>
      </c>
      <c r="P44" s="117" t="e">
        <f t="shared" si="4"/>
        <v>#VALUE!</v>
      </c>
      <c r="Q44" s="116" t="e">
        <f t="shared" si="5"/>
        <v>#VALUE!</v>
      </c>
      <c r="R44" s="117" t="str">
        <f>นักเรียนประเมิน!AK44</f>
        <v/>
      </c>
      <c r="S44" s="116" t="str">
        <f t="shared" si="6"/>
        <v>มีจุดแข็ง</v>
      </c>
    </row>
    <row r="45" spans="1:19" ht="19.350000000000001" customHeight="1" x14ac:dyDescent="0.5">
      <c r="A45" s="67" t="str">
        <f>นักเรียนประเมิน!A45</f>
        <v>42</v>
      </c>
      <c r="B45" s="67">
        <f>นักเรียนประเมิน!B45</f>
        <v>0</v>
      </c>
      <c r="C45" s="67">
        <f>นักเรียนประเมิน!C45</f>
        <v>0</v>
      </c>
      <c r="D45" s="68">
        <f>นักเรียนประเมิน!D45</f>
        <v>0</v>
      </c>
      <c r="E45" s="69">
        <f>นักเรียนประเมิน!E45</f>
        <v>0</v>
      </c>
      <c r="F45" s="70">
        <f>นักเรียนประเมิน!F45</f>
        <v>0</v>
      </c>
      <c r="G45" s="116" t="str">
        <f>ครูประเมินนักเรียน!G45</f>
        <v>หญิง</v>
      </c>
      <c r="H45" s="117" t="str">
        <f>นักเรียนประเมิน!AG45</f>
        <v/>
      </c>
      <c r="I45" s="116" t="str">
        <f t="shared" si="8"/>
        <v>มีปัญหา</v>
      </c>
      <c r="J45" s="117" t="str">
        <f>นักเรียนประเมิน!AH45</f>
        <v/>
      </c>
      <c r="K45" s="116" t="str">
        <f t="shared" si="1"/>
        <v>มีปัญหา</v>
      </c>
      <c r="L45" s="117" t="str">
        <f>นักเรียนประเมิน!AI45</f>
        <v/>
      </c>
      <c r="M45" s="116" t="str">
        <f t="shared" si="19"/>
        <v>มีปัญหา</v>
      </c>
      <c r="N45" s="117" t="str">
        <f>นักเรียนประเมิน!AJ45</f>
        <v/>
      </c>
      <c r="O45" s="116" t="str">
        <f t="shared" si="3"/>
        <v>มีปัญหา</v>
      </c>
      <c r="P45" s="117" t="e">
        <f t="shared" si="4"/>
        <v>#VALUE!</v>
      </c>
      <c r="Q45" s="116" t="e">
        <f t="shared" si="5"/>
        <v>#VALUE!</v>
      </c>
      <c r="R45" s="117" t="str">
        <f>นักเรียนประเมิน!AK45</f>
        <v/>
      </c>
      <c r="S45" s="116" t="str">
        <f t="shared" si="6"/>
        <v>มีจุดแข็ง</v>
      </c>
    </row>
    <row r="46" spans="1:19" ht="19.350000000000001" customHeight="1" x14ac:dyDescent="0.5">
      <c r="A46" s="67" t="str">
        <f>นักเรียนประเมิน!A46</f>
        <v>43</v>
      </c>
      <c r="B46" s="67">
        <f>นักเรียนประเมิน!B46</f>
        <v>0</v>
      </c>
      <c r="C46" s="67">
        <f>นักเรียนประเมิน!C46</f>
        <v>0</v>
      </c>
      <c r="D46" s="68">
        <f>นักเรียนประเมิน!D46</f>
        <v>0</v>
      </c>
      <c r="E46" s="69">
        <f>นักเรียนประเมิน!E46</f>
        <v>0</v>
      </c>
      <c r="F46" s="70">
        <f>นักเรียนประเมิน!F46</f>
        <v>0</v>
      </c>
      <c r="G46" s="116" t="str">
        <f>ครูประเมินนักเรียน!G46</f>
        <v>หญิง</v>
      </c>
      <c r="H46" s="117" t="str">
        <f>นักเรียนประเมิน!AG46</f>
        <v/>
      </c>
      <c r="I46" s="116" t="str">
        <f t="shared" si="8"/>
        <v>มีปัญหา</v>
      </c>
      <c r="J46" s="117" t="str">
        <f>นักเรียนประเมิน!AH46</f>
        <v/>
      </c>
      <c r="K46" s="116" t="str">
        <f t="shared" si="1"/>
        <v>มีปัญหา</v>
      </c>
      <c r="L46" s="117" t="str">
        <f>นักเรียนประเมิน!AI46</f>
        <v/>
      </c>
      <c r="M46" s="116" t="str">
        <f t="shared" si="19"/>
        <v>มีปัญหา</v>
      </c>
      <c r="N46" s="117" t="str">
        <f>นักเรียนประเมิน!AJ46</f>
        <v/>
      </c>
      <c r="O46" s="116" t="str">
        <f t="shared" si="3"/>
        <v>มีปัญหา</v>
      </c>
      <c r="P46" s="117" t="e">
        <f t="shared" si="4"/>
        <v>#VALUE!</v>
      </c>
      <c r="Q46" s="116" t="e">
        <f t="shared" si="5"/>
        <v>#VALUE!</v>
      </c>
      <c r="R46" s="117" t="str">
        <f>นักเรียนประเมิน!AK46</f>
        <v/>
      </c>
      <c r="S46" s="116" t="str">
        <f t="shared" si="6"/>
        <v>มีจุดแข็ง</v>
      </c>
    </row>
    <row r="47" spans="1:19" ht="19.350000000000001" customHeight="1" x14ac:dyDescent="0.5">
      <c r="A47" s="67" t="str">
        <f>นักเรียนประเมิน!A47</f>
        <v>44</v>
      </c>
      <c r="B47" s="67">
        <f>นักเรียนประเมิน!B47</f>
        <v>0</v>
      </c>
      <c r="C47" s="67">
        <f>นักเรียนประเมิน!C47</f>
        <v>0</v>
      </c>
      <c r="D47" s="68">
        <f>นักเรียนประเมิน!D47</f>
        <v>0</v>
      </c>
      <c r="E47" s="69">
        <f>นักเรียนประเมิน!E47</f>
        <v>0</v>
      </c>
      <c r="F47" s="70">
        <f>นักเรียนประเมิน!F47</f>
        <v>0</v>
      </c>
      <c r="G47" s="116" t="str">
        <f>ครูประเมินนักเรียน!G47</f>
        <v>หญิง</v>
      </c>
      <c r="H47" s="117" t="str">
        <f>นักเรียนประเมิน!AG47</f>
        <v/>
      </c>
      <c r="I47" s="116" t="str">
        <f t="shared" si="8"/>
        <v>มีปัญหา</v>
      </c>
      <c r="J47" s="117" t="str">
        <f>นักเรียนประเมิน!AH47</f>
        <v/>
      </c>
      <c r="K47" s="116" t="str">
        <f t="shared" si="1"/>
        <v>มีปัญหา</v>
      </c>
      <c r="L47" s="117" t="str">
        <f>นักเรียนประเมิน!AI47</f>
        <v/>
      </c>
      <c r="M47" s="116" t="str">
        <f t="shared" si="19"/>
        <v>มีปัญหา</v>
      </c>
      <c r="N47" s="117" t="str">
        <f>นักเรียนประเมิน!AJ47</f>
        <v/>
      </c>
      <c r="O47" s="116" t="str">
        <f t="shared" si="3"/>
        <v>มีปัญหา</v>
      </c>
      <c r="P47" s="117" t="e">
        <f t="shared" si="4"/>
        <v>#VALUE!</v>
      </c>
      <c r="Q47" s="116" t="e">
        <f t="shared" si="5"/>
        <v>#VALUE!</v>
      </c>
      <c r="R47" s="117" t="str">
        <f>นักเรียนประเมิน!AK47</f>
        <v/>
      </c>
      <c r="S47" s="116" t="str">
        <f t="shared" si="6"/>
        <v>มีจุดแข็ง</v>
      </c>
    </row>
    <row r="48" spans="1:19" ht="19.350000000000001" customHeight="1" x14ac:dyDescent="0.5">
      <c r="A48" s="67" t="str">
        <f>นักเรียนประเมิน!A48</f>
        <v>45</v>
      </c>
      <c r="B48" s="67">
        <f>นักเรียนประเมิน!B48</f>
        <v>0</v>
      </c>
      <c r="C48" s="67">
        <f>นักเรียนประเมิน!C48</f>
        <v>0</v>
      </c>
      <c r="D48" s="68">
        <f>นักเรียนประเมิน!D48</f>
        <v>0</v>
      </c>
      <c r="E48" s="69">
        <f>นักเรียนประเมิน!E48</f>
        <v>0</v>
      </c>
      <c r="F48" s="70">
        <f>นักเรียนประเมิน!F48</f>
        <v>0</v>
      </c>
      <c r="G48" s="116" t="str">
        <f>ครูประเมินนักเรียน!G48</f>
        <v>หญิง</v>
      </c>
      <c r="H48" s="117" t="str">
        <f>นักเรียนประเมิน!AG48</f>
        <v/>
      </c>
      <c r="I48" s="116" t="str">
        <f t="shared" si="8"/>
        <v>มีปัญหา</v>
      </c>
      <c r="J48" s="117" t="str">
        <f>นักเรียนประเมิน!AH48</f>
        <v/>
      </c>
      <c r="K48" s="116" t="str">
        <f t="shared" si="1"/>
        <v>มีปัญหา</v>
      </c>
      <c r="L48" s="117" t="str">
        <f>นักเรียนประเมิน!AI48</f>
        <v/>
      </c>
      <c r="M48" s="116" t="str">
        <f t="shared" si="19"/>
        <v>มีปัญหา</v>
      </c>
      <c r="N48" s="117" t="str">
        <f>นักเรียนประเมิน!AJ48</f>
        <v/>
      </c>
      <c r="O48" s="116" t="str">
        <f t="shared" si="3"/>
        <v>มีปัญหา</v>
      </c>
      <c r="P48" s="117" t="e">
        <f t="shared" si="4"/>
        <v>#VALUE!</v>
      </c>
      <c r="Q48" s="116" t="e">
        <f t="shared" si="5"/>
        <v>#VALUE!</v>
      </c>
      <c r="R48" s="117" t="str">
        <f>นักเรียนประเมิน!AK48</f>
        <v/>
      </c>
      <c r="S48" s="116" t="str">
        <f t="shared" si="6"/>
        <v>มีจุดแข็ง</v>
      </c>
    </row>
    <row r="49" spans="1:19" ht="19.350000000000001" customHeight="1" x14ac:dyDescent="0.5">
      <c r="A49" s="67" t="str">
        <f>นักเรียนประเมิน!A49</f>
        <v>46</v>
      </c>
      <c r="B49" s="67">
        <f>นักเรียนประเมิน!B49</f>
        <v>0</v>
      </c>
      <c r="C49" s="67">
        <f>นักเรียนประเมิน!C49</f>
        <v>0</v>
      </c>
      <c r="D49" s="68">
        <f>นักเรียนประเมิน!D49</f>
        <v>0</v>
      </c>
      <c r="E49" s="69">
        <f>นักเรียนประเมิน!E49</f>
        <v>0</v>
      </c>
      <c r="F49" s="70">
        <f>นักเรียนประเมิน!F49</f>
        <v>0</v>
      </c>
      <c r="G49" s="116" t="str">
        <f>ครูประเมินนักเรียน!G49</f>
        <v>หญิง</v>
      </c>
      <c r="H49" s="117" t="str">
        <f>นักเรียนประเมิน!AG49</f>
        <v/>
      </c>
      <c r="I49" s="116" t="str">
        <f t="shared" ref="I49:I70" si="20">IF(H49&lt;=5,"ปกติ",IF(H49=6,"เสี่ยง","มีปัญหา"))</f>
        <v>มีปัญหา</v>
      </c>
      <c r="J49" s="117" t="str">
        <f>นักเรียนประเมิน!AH49</f>
        <v/>
      </c>
      <c r="K49" s="116" t="str">
        <f t="shared" ref="K49:K70" si="21">IF(J49&lt;=4,"ปกติ",IF(J49=5,"เสี่ยง","มีปัญหา"))</f>
        <v>มีปัญหา</v>
      </c>
      <c r="L49" s="117" t="str">
        <f>นักเรียนประเมิน!AI49</f>
        <v/>
      </c>
      <c r="M49" s="116" t="str">
        <f t="shared" ref="M49:M70" si="22">IF(L49&lt;=5,"ปกติ",IF(L49=6,"เสี่ยง","มีปัญหา"))</f>
        <v>มีปัญหา</v>
      </c>
      <c r="N49" s="117" t="str">
        <f>นักเรียนประเมิน!AJ49</f>
        <v/>
      </c>
      <c r="O49" s="116" t="str">
        <f t="shared" ref="O49:O70" si="23">IF(N49&lt;=3,"ปกติ",IF(N49=4,"เสี่ยง","มีปัญหา"))</f>
        <v>มีปัญหา</v>
      </c>
      <c r="P49" s="117" t="e">
        <f t="shared" ref="P49:P70" si="24">H49+J49+L49+N49</f>
        <v>#VALUE!</v>
      </c>
      <c r="Q49" s="116" t="e">
        <f t="shared" ref="Q49:Q70" si="25">IF(P49&lt;=16,"ปกติ",IF(P49&lt;=18,"เสี่ยง","มีปัญหา"))</f>
        <v>#VALUE!</v>
      </c>
      <c r="R49" s="117" t="str">
        <f>นักเรียนประเมิน!AK49</f>
        <v/>
      </c>
      <c r="S49" s="116" t="str">
        <f t="shared" ref="S49:S70" si="26">IF(R49&lt;=3,"ไม่มีจุดแข็ง","มีจุดแข็ง")</f>
        <v>มีจุดแข็ง</v>
      </c>
    </row>
    <row r="50" spans="1:19" ht="19.350000000000001" customHeight="1" x14ac:dyDescent="0.5">
      <c r="A50" s="67" t="str">
        <f>นักเรียนประเมิน!A50</f>
        <v>47</v>
      </c>
      <c r="B50" s="67">
        <f>นักเรียนประเมิน!B50</f>
        <v>0</v>
      </c>
      <c r="C50" s="67">
        <f>นักเรียนประเมิน!C50</f>
        <v>0</v>
      </c>
      <c r="D50" s="68">
        <f>นักเรียนประเมิน!D50</f>
        <v>0</v>
      </c>
      <c r="E50" s="69">
        <f>นักเรียนประเมิน!E50</f>
        <v>0</v>
      </c>
      <c r="F50" s="70">
        <f>นักเรียนประเมิน!F50</f>
        <v>0</v>
      </c>
      <c r="G50" s="116" t="str">
        <f>ครูประเมินนักเรียน!G50</f>
        <v>หญิง</v>
      </c>
      <c r="H50" s="117" t="str">
        <f>นักเรียนประเมิน!AG50</f>
        <v/>
      </c>
      <c r="I50" s="116" t="str">
        <f t="shared" si="20"/>
        <v>มีปัญหา</v>
      </c>
      <c r="J50" s="117" t="str">
        <f>นักเรียนประเมิน!AH50</f>
        <v/>
      </c>
      <c r="K50" s="116" t="str">
        <f t="shared" si="21"/>
        <v>มีปัญหา</v>
      </c>
      <c r="L50" s="117" t="str">
        <f>นักเรียนประเมิน!AI50</f>
        <v/>
      </c>
      <c r="M50" s="116" t="str">
        <f t="shared" si="22"/>
        <v>มีปัญหา</v>
      </c>
      <c r="N50" s="117" t="str">
        <f>นักเรียนประเมิน!AJ50</f>
        <v/>
      </c>
      <c r="O50" s="116" t="str">
        <f t="shared" si="23"/>
        <v>มีปัญหา</v>
      </c>
      <c r="P50" s="117" t="e">
        <f t="shared" si="24"/>
        <v>#VALUE!</v>
      </c>
      <c r="Q50" s="116" t="e">
        <f t="shared" si="25"/>
        <v>#VALUE!</v>
      </c>
      <c r="R50" s="117" t="str">
        <f>นักเรียนประเมิน!AK50</f>
        <v/>
      </c>
      <c r="S50" s="116" t="str">
        <f t="shared" si="26"/>
        <v>มีจุดแข็ง</v>
      </c>
    </row>
    <row r="51" spans="1:19" ht="19.350000000000001" customHeight="1" x14ac:dyDescent="0.5">
      <c r="A51" s="67" t="str">
        <f>นักเรียนประเมิน!A51</f>
        <v>48</v>
      </c>
      <c r="B51" s="67">
        <f>นักเรียนประเมิน!B51</f>
        <v>0</v>
      </c>
      <c r="C51" s="67">
        <f>นักเรียนประเมิน!C51</f>
        <v>0</v>
      </c>
      <c r="D51" s="68">
        <f>นักเรียนประเมิน!D51</f>
        <v>0</v>
      </c>
      <c r="E51" s="69">
        <f>นักเรียนประเมิน!E51</f>
        <v>0</v>
      </c>
      <c r="F51" s="70">
        <f>นักเรียนประเมิน!F51</f>
        <v>0</v>
      </c>
      <c r="G51" s="116" t="str">
        <f>ครูประเมินนักเรียน!G51</f>
        <v>หญิง</v>
      </c>
      <c r="H51" s="117" t="str">
        <f>นักเรียนประเมิน!AG51</f>
        <v/>
      </c>
      <c r="I51" s="116" t="str">
        <f t="shared" si="20"/>
        <v>มีปัญหา</v>
      </c>
      <c r="J51" s="117" t="str">
        <f>นักเรียนประเมิน!AH51</f>
        <v/>
      </c>
      <c r="K51" s="116" t="str">
        <f t="shared" si="21"/>
        <v>มีปัญหา</v>
      </c>
      <c r="L51" s="117" t="str">
        <f>นักเรียนประเมิน!AI51</f>
        <v/>
      </c>
      <c r="M51" s="116" t="str">
        <f t="shared" si="22"/>
        <v>มีปัญหา</v>
      </c>
      <c r="N51" s="117" t="str">
        <f>นักเรียนประเมิน!AJ51</f>
        <v/>
      </c>
      <c r="O51" s="116" t="str">
        <f t="shared" si="23"/>
        <v>มีปัญหา</v>
      </c>
      <c r="P51" s="117" t="e">
        <f t="shared" si="24"/>
        <v>#VALUE!</v>
      </c>
      <c r="Q51" s="116" t="e">
        <f t="shared" si="25"/>
        <v>#VALUE!</v>
      </c>
      <c r="R51" s="117" t="str">
        <f>นักเรียนประเมิน!AK51</f>
        <v/>
      </c>
      <c r="S51" s="116" t="str">
        <f t="shared" si="26"/>
        <v>มีจุดแข็ง</v>
      </c>
    </row>
    <row r="52" spans="1:19" ht="19.350000000000001" customHeight="1" x14ac:dyDescent="0.5">
      <c r="A52" s="67" t="str">
        <f>นักเรียนประเมิน!A52</f>
        <v>49</v>
      </c>
      <c r="B52" s="67">
        <f>นักเรียนประเมิน!B52</f>
        <v>0</v>
      </c>
      <c r="C52" s="67">
        <f>นักเรียนประเมิน!C52</f>
        <v>0</v>
      </c>
      <c r="D52" s="68">
        <f>นักเรียนประเมิน!D52</f>
        <v>0</v>
      </c>
      <c r="E52" s="69">
        <f>นักเรียนประเมิน!E52</f>
        <v>0</v>
      </c>
      <c r="F52" s="70">
        <f>นักเรียนประเมิน!F52</f>
        <v>0</v>
      </c>
      <c r="G52" s="116" t="str">
        <f>ครูประเมินนักเรียน!G52</f>
        <v>หญิง</v>
      </c>
      <c r="H52" s="117" t="str">
        <f>นักเรียนประเมิน!AG52</f>
        <v/>
      </c>
      <c r="I52" s="116" t="str">
        <f t="shared" si="20"/>
        <v>มีปัญหา</v>
      </c>
      <c r="J52" s="117" t="str">
        <f>นักเรียนประเมิน!AH52</f>
        <v/>
      </c>
      <c r="K52" s="116" t="str">
        <f t="shared" si="21"/>
        <v>มีปัญหา</v>
      </c>
      <c r="L52" s="117" t="str">
        <f>นักเรียนประเมิน!AI52</f>
        <v/>
      </c>
      <c r="M52" s="116" t="str">
        <f t="shared" si="22"/>
        <v>มีปัญหา</v>
      </c>
      <c r="N52" s="117" t="str">
        <f>นักเรียนประเมิน!AJ52</f>
        <v/>
      </c>
      <c r="O52" s="116" t="str">
        <f t="shared" si="23"/>
        <v>มีปัญหา</v>
      </c>
      <c r="P52" s="117" t="e">
        <f t="shared" si="24"/>
        <v>#VALUE!</v>
      </c>
      <c r="Q52" s="116" t="e">
        <f t="shared" si="25"/>
        <v>#VALUE!</v>
      </c>
      <c r="R52" s="117" t="str">
        <f>นักเรียนประเมิน!AK52</f>
        <v/>
      </c>
      <c r="S52" s="116" t="str">
        <f t="shared" si="26"/>
        <v>มีจุดแข็ง</v>
      </c>
    </row>
    <row r="53" spans="1:19" ht="19.350000000000001" customHeight="1" x14ac:dyDescent="0.5">
      <c r="A53" s="67" t="str">
        <f>นักเรียนประเมิน!A53</f>
        <v>50</v>
      </c>
      <c r="B53" s="67">
        <f>นักเรียนประเมิน!B53</f>
        <v>0</v>
      </c>
      <c r="C53" s="67">
        <f>นักเรียนประเมิน!C53</f>
        <v>0</v>
      </c>
      <c r="D53" s="68">
        <f>นักเรียนประเมิน!D53</f>
        <v>0</v>
      </c>
      <c r="E53" s="69">
        <f>นักเรียนประเมิน!E53</f>
        <v>0</v>
      </c>
      <c r="F53" s="70">
        <f>นักเรียนประเมิน!F53</f>
        <v>0</v>
      </c>
      <c r="G53" s="116" t="str">
        <f>ครูประเมินนักเรียน!G53</f>
        <v>หญิง</v>
      </c>
      <c r="H53" s="117" t="str">
        <f>นักเรียนประเมิน!AG53</f>
        <v/>
      </c>
      <c r="I53" s="116" t="str">
        <f t="shared" si="20"/>
        <v>มีปัญหา</v>
      </c>
      <c r="J53" s="117" t="str">
        <f>นักเรียนประเมิน!AH53</f>
        <v/>
      </c>
      <c r="K53" s="116" t="str">
        <f t="shared" si="21"/>
        <v>มีปัญหา</v>
      </c>
      <c r="L53" s="117" t="str">
        <f>นักเรียนประเมิน!AI53</f>
        <v/>
      </c>
      <c r="M53" s="116" t="str">
        <f t="shared" si="22"/>
        <v>มีปัญหา</v>
      </c>
      <c r="N53" s="117" t="str">
        <f>นักเรียนประเมิน!AJ53</f>
        <v/>
      </c>
      <c r="O53" s="116" t="str">
        <f t="shared" si="23"/>
        <v>มีปัญหา</v>
      </c>
      <c r="P53" s="117" t="e">
        <f t="shared" si="24"/>
        <v>#VALUE!</v>
      </c>
      <c r="Q53" s="116" t="e">
        <f t="shared" si="25"/>
        <v>#VALUE!</v>
      </c>
      <c r="R53" s="117" t="str">
        <f>นักเรียนประเมิน!AK53</f>
        <v/>
      </c>
      <c r="S53" s="116" t="str">
        <f t="shared" si="26"/>
        <v>มีจุดแข็ง</v>
      </c>
    </row>
    <row r="54" spans="1:19" ht="19.350000000000001" customHeight="1" x14ac:dyDescent="0.5">
      <c r="A54" s="67" t="str">
        <f>นักเรียนประเมิน!A54</f>
        <v>51</v>
      </c>
      <c r="B54" s="67">
        <f>นักเรียนประเมิน!B54</f>
        <v>0</v>
      </c>
      <c r="C54" s="67">
        <f>นักเรียนประเมิน!C54</f>
        <v>0</v>
      </c>
      <c r="D54" s="68">
        <f>นักเรียนประเมิน!D54</f>
        <v>0</v>
      </c>
      <c r="E54" s="69">
        <f>นักเรียนประเมิน!E54</f>
        <v>0</v>
      </c>
      <c r="F54" s="70">
        <f>นักเรียนประเมิน!F54</f>
        <v>0</v>
      </c>
      <c r="G54" s="116" t="str">
        <f>ครูประเมินนักเรียน!G54</f>
        <v>หญิง</v>
      </c>
      <c r="H54" s="117" t="str">
        <f>นักเรียนประเมิน!AG54</f>
        <v/>
      </c>
      <c r="I54" s="116" t="str">
        <f t="shared" si="20"/>
        <v>มีปัญหา</v>
      </c>
      <c r="J54" s="117" t="str">
        <f>นักเรียนประเมิน!AH54</f>
        <v/>
      </c>
      <c r="K54" s="116" t="str">
        <f t="shared" si="21"/>
        <v>มีปัญหา</v>
      </c>
      <c r="L54" s="117" t="str">
        <f>นักเรียนประเมิน!AI54</f>
        <v/>
      </c>
      <c r="M54" s="116" t="str">
        <f t="shared" si="22"/>
        <v>มีปัญหา</v>
      </c>
      <c r="N54" s="117" t="str">
        <f>นักเรียนประเมิน!AJ54</f>
        <v/>
      </c>
      <c r="O54" s="116" t="str">
        <f t="shared" si="23"/>
        <v>มีปัญหา</v>
      </c>
      <c r="P54" s="117" t="e">
        <f t="shared" si="24"/>
        <v>#VALUE!</v>
      </c>
      <c r="Q54" s="116" t="e">
        <f t="shared" si="25"/>
        <v>#VALUE!</v>
      </c>
      <c r="R54" s="117" t="str">
        <f>นักเรียนประเมิน!AK54</f>
        <v/>
      </c>
      <c r="S54" s="116" t="str">
        <f t="shared" si="26"/>
        <v>มีจุดแข็ง</v>
      </c>
    </row>
    <row r="55" spans="1:19" ht="19.350000000000001" customHeight="1" x14ac:dyDescent="0.5">
      <c r="A55" s="67" t="str">
        <f>นักเรียนประเมิน!A55</f>
        <v>52</v>
      </c>
      <c r="B55" s="67">
        <f>นักเรียนประเมิน!B55</f>
        <v>0</v>
      </c>
      <c r="C55" s="67">
        <f>นักเรียนประเมิน!C55</f>
        <v>0</v>
      </c>
      <c r="D55" s="68">
        <f>นักเรียนประเมิน!D55</f>
        <v>0</v>
      </c>
      <c r="E55" s="69">
        <f>นักเรียนประเมิน!E55</f>
        <v>0</v>
      </c>
      <c r="F55" s="70">
        <f>นักเรียนประเมิน!F55</f>
        <v>0</v>
      </c>
      <c r="G55" s="116" t="str">
        <f>ครูประเมินนักเรียน!G55</f>
        <v>หญิง</v>
      </c>
      <c r="H55" s="117" t="str">
        <f>นักเรียนประเมิน!AG55</f>
        <v/>
      </c>
      <c r="I55" s="116" t="str">
        <f t="shared" si="20"/>
        <v>มีปัญหา</v>
      </c>
      <c r="J55" s="117" t="str">
        <f>นักเรียนประเมิน!AH55</f>
        <v/>
      </c>
      <c r="K55" s="116" t="str">
        <f t="shared" si="21"/>
        <v>มีปัญหา</v>
      </c>
      <c r="L55" s="117" t="str">
        <f>นักเรียนประเมิน!AI55</f>
        <v/>
      </c>
      <c r="M55" s="116" t="str">
        <f t="shared" si="22"/>
        <v>มีปัญหา</v>
      </c>
      <c r="N55" s="117" t="str">
        <f>นักเรียนประเมิน!AJ55</f>
        <v/>
      </c>
      <c r="O55" s="116" t="str">
        <f t="shared" si="23"/>
        <v>มีปัญหา</v>
      </c>
      <c r="P55" s="117" t="e">
        <f t="shared" si="24"/>
        <v>#VALUE!</v>
      </c>
      <c r="Q55" s="116" t="e">
        <f t="shared" si="25"/>
        <v>#VALUE!</v>
      </c>
      <c r="R55" s="117" t="str">
        <f>นักเรียนประเมิน!AK55</f>
        <v/>
      </c>
      <c r="S55" s="116" t="str">
        <f t="shared" si="26"/>
        <v>มีจุดแข็ง</v>
      </c>
    </row>
    <row r="56" spans="1:19" ht="19.350000000000001" customHeight="1" x14ac:dyDescent="0.5">
      <c r="A56" s="67" t="str">
        <f>นักเรียนประเมิน!A56</f>
        <v>53</v>
      </c>
      <c r="B56" s="67">
        <f>นักเรียนประเมิน!B56</f>
        <v>0</v>
      </c>
      <c r="C56" s="67">
        <f>นักเรียนประเมิน!C56</f>
        <v>0</v>
      </c>
      <c r="D56" s="68">
        <f>นักเรียนประเมิน!D56</f>
        <v>0</v>
      </c>
      <c r="E56" s="69">
        <f>นักเรียนประเมิน!E56</f>
        <v>0</v>
      </c>
      <c r="F56" s="70">
        <f>นักเรียนประเมิน!F56</f>
        <v>0</v>
      </c>
      <c r="G56" s="116" t="str">
        <f>ครูประเมินนักเรียน!G56</f>
        <v>หญิง</v>
      </c>
      <c r="H56" s="117" t="str">
        <f>นักเรียนประเมิน!AG56</f>
        <v/>
      </c>
      <c r="I56" s="116" t="str">
        <f t="shared" si="20"/>
        <v>มีปัญหา</v>
      </c>
      <c r="J56" s="117" t="str">
        <f>นักเรียนประเมิน!AH56</f>
        <v/>
      </c>
      <c r="K56" s="116" t="str">
        <f t="shared" si="21"/>
        <v>มีปัญหา</v>
      </c>
      <c r="L56" s="117" t="str">
        <f>นักเรียนประเมิน!AI56</f>
        <v/>
      </c>
      <c r="M56" s="116" t="str">
        <f t="shared" si="22"/>
        <v>มีปัญหา</v>
      </c>
      <c r="N56" s="117" t="str">
        <f>นักเรียนประเมิน!AJ56</f>
        <v/>
      </c>
      <c r="O56" s="116" t="str">
        <f t="shared" si="23"/>
        <v>มีปัญหา</v>
      </c>
      <c r="P56" s="117" t="e">
        <f t="shared" si="24"/>
        <v>#VALUE!</v>
      </c>
      <c r="Q56" s="116" t="e">
        <f t="shared" si="25"/>
        <v>#VALUE!</v>
      </c>
      <c r="R56" s="117" t="str">
        <f>นักเรียนประเมิน!AK56</f>
        <v/>
      </c>
      <c r="S56" s="116" t="str">
        <f t="shared" si="26"/>
        <v>มีจุดแข็ง</v>
      </c>
    </row>
    <row r="57" spans="1:19" ht="19.350000000000001" customHeight="1" x14ac:dyDescent="0.5">
      <c r="A57" s="67" t="str">
        <f>นักเรียนประเมิน!A57</f>
        <v>54</v>
      </c>
      <c r="B57" s="67">
        <f>นักเรียนประเมิน!B57</f>
        <v>0</v>
      </c>
      <c r="C57" s="67">
        <f>นักเรียนประเมิน!C57</f>
        <v>0</v>
      </c>
      <c r="D57" s="68">
        <f>นักเรียนประเมิน!D57</f>
        <v>0</v>
      </c>
      <c r="E57" s="69">
        <f>นักเรียนประเมิน!E57</f>
        <v>0</v>
      </c>
      <c r="F57" s="70">
        <f>นักเรียนประเมิน!F57</f>
        <v>0</v>
      </c>
      <c r="G57" s="116" t="str">
        <f>ครูประเมินนักเรียน!G57</f>
        <v>หญิง</v>
      </c>
      <c r="H57" s="117" t="str">
        <f>นักเรียนประเมิน!AG57</f>
        <v/>
      </c>
      <c r="I57" s="116" t="str">
        <f t="shared" si="20"/>
        <v>มีปัญหา</v>
      </c>
      <c r="J57" s="117" t="str">
        <f>นักเรียนประเมิน!AH57</f>
        <v/>
      </c>
      <c r="K57" s="116" t="str">
        <f t="shared" si="21"/>
        <v>มีปัญหา</v>
      </c>
      <c r="L57" s="117" t="str">
        <f>นักเรียนประเมิน!AI57</f>
        <v/>
      </c>
      <c r="M57" s="116" t="str">
        <f t="shared" si="22"/>
        <v>มีปัญหา</v>
      </c>
      <c r="N57" s="117" t="str">
        <f>นักเรียนประเมิน!AJ57</f>
        <v/>
      </c>
      <c r="O57" s="116" t="str">
        <f t="shared" si="23"/>
        <v>มีปัญหา</v>
      </c>
      <c r="P57" s="117" t="e">
        <f t="shared" si="24"/>
        <v>#VALUE!</v>
      </c>
      <c r="Q57" s="116" t="e">
        <f t="shared" si="25"/>
        <v>#VALUE!</v>
      </c>
      <c r="R57" s="117" t="str">
        <f>นักเรียนประเมิน!AK57</f>
        <v/>
      </c>
      <c r="S57" s="116" t="str">
        <f t="shared" si="26"/>
        <v>มีจุดแข็ง</v>
      </c>
    </row>
    <row r="58" spans="1:19" ht="19.350000000000001" customHeight="1" x14ac:dyDescent="0.5">
      <c r="A58" s="67" t="str">
        <f>นักเรียนประเมิน!A58</f>
        <v>55</v>
      </c>
      <c r="B58" s="67">
        <f>นักเรียนประเมิน!B58</f>
        <v>0</v>
      </c>
      <c r="C58" s="67">
        <f>นักเรียนประเมิน!C58</f>
        <v>0</v>
      </c>
      <c r="D58" s="68">
        <f>นักเรียนประเมิน!D58</f>
        <v>0</v>
      </c>
      <c r="E58" s="69">
        <f>นักเรียนประเมิน!E58</f>
        <v>0</v>
      </c>
      <c r="F58" s="70">
        <f>นักเรียนประเมิน!F58</f>
        <v>0</v>
      </c>
      <c r="G58" s="116" t="str">
        <f>ครูประเมินนักเรียน!G58</f>
        <v>หญิง</v>
      </c>
      <c r="H58" s="117" t="str">
        <f>นักเรียนประเมิน!AG58</f>
        <v/>
      </c>
      <c r="I58" s="116" t="str">
        <f t="shared" si="20"/>
        <v>มีปัญหา</v>
      </c>
      <c r="J58" s="117" t="str">
        <f>นักเรียนประเมิน!AH58</f>
        <v/>
      </c>
      <c r="K58" s="116" t="str">
        <f t="shared" si="21"/>
        <v>มีปัญหา</v>
      </c>
      <c r="L58" s="117" t="str">
        <f>นักเรียนประเมิน!AI58</f>
        <v/>
      </c>
      <c r="M58" s="116" t="str">
        <f t="shared" si="22"/>
        <v>มีปัญหา</v>
      </c>
      <c r="N58" s="117" t="str">
        <f>นักเรียนประเมิน!AJ58</f>
        <v/>
      </c>
      <c r="O58" s="116" t="str">
        <f t="shared" si="23"/>
        <v>มีปัญหา</v>
      </c>
      <c r="P58" s="117" t="e">
        <f t="shared" si="24"/>
        <v>#VALUE!</v>
      </c>
      <c r="Q58" s="116" t="e">
        <f t="shared" si="25"/>
        <v>#VALUE!</v>
      </c>
      <c r="R58" s="117" t="str">
        <f>นักเรียนประเมิน!AK58</f>
        <v/>
      </c>
      <c r="S58" s="116" t="str">
        <f t="shared" si="26"/>
        <v>มีจุดแข็ง</v>
      </c>
    </row>
    <row r="59" spans="1:19" ht="19.350000000000001" customHeight="1" x14ac:dyDescent="0.5">
      <c r="A59" s="67" t="str">
        <f>นักเรียนประเมิน!A59</f>
        <v>56</v>
      </c>
      <c r="B59" s="67">
        <f>นักเรียนประเมิน!B59</f>
        <v>0</v>
      </c>
      <c r="C59" s="67">
        <f>นักเรียนประเมิน!C59</f>
        <v>0</v>
      </c>
      <c r="D59" s="68">
        <f>นักเรียนประเมิน!D59</f>
        <v>0</v>
      </c>
      <c r="E59" s="69">
        <f>นักเรียนประเมิน!E59</f>
        <v>0</v>
      </c>
      <c r="F59" s="70">
        <f>นักเรียนประเมิน!F59</f>
        <v>0</v>
      </c>
      <c r="G59" s="116" t="str">
        <f>ครูประเมินนักเรียน!G59</f>
        <v>หญิง</v>
      </c>
      <c r="H59" s="117" t="str">
        <f>นักเรียนประเมิน!AG59</f>
        <v/>
      </c>
      <c r="I59" s="116" t="str">
        <f t="shared" si="20"/>
        <v>มีปัญหา</v>
      </c>
      <c r="J59" s="117" t="str">
        <f>นักเรียนประเมิน!AH59</f>
        <v/>
      </c>
      <c r="K59" s="116" t="str">
        <f t="shared" si="21"/>
        <v>มีปัญหา</v>
      </c>
      <c r="L59" s="117" t="str">
        <f>นักเรียนประเมิน!AI59</f>
        <v/>
      </c>
      <c r="M59" s="116" t="str">
        <f t="shared" si="22"/>
        <v>มีปัญหา</v>
      </c>
      <c r="N59" s="117" t="str">
        <f>นักเรียนประเมิน!AJ59</f>
        <v/>
      </c>
      <c r="O59" s="116" t="str">
        <f t="shared" si="23"/>
        <v>มีปัญหา</v>
      </c>
      <c r="P59" s="117" t="e">
        <f t="shared" si="24"/>
        <v>#VALUE!</v>
      </c>
      <c r="Q59" s="116" t="e">
        <f t="shared" si="25"/>
        <v>#VALUE!</v>
      </c>
      <c r="R59" s="117" t="str">
        <f>นักเรียนประเมิน!AK59</f>
        <v/>
      </c>
      <c r="S59" s="116" t="str">
        <f t="shared" si="26"/>
        <v>มีจุดแข็ง</v>
      </c>
    </row>
    <row r="60" spans="1:19" ht="19.350000000000001" customHeight="1" x14ac:dyDescent="0.5">
      <c r="A60" s="67" t="str">
        <f>นักเรียนประเมิน!A60</f>
        <v>57</v>
      </c>
      <c r="B60" s="67">
        <f>นักเรียนประเมิน!B60</f>
        <v>0</v>
      </c>
      <c r="C60" s="67">
        <f>นักเรียนประเมิน!C60</f>
        <v>0</v>
      </c>
      <c r="D60" s="68">
        <f>นักเรียนประเมิน!D60</f>
        <v>0</v>
      </c>
      <c r="E60" s="69">
        <f>นักเรียนประเมิน!E60</f>
        <v>0</v>
      </c>
      <c r="F60" s="70">
        <f>นักเรียนประเมิน!F60</f>
        <v>0</v>
      </c>
      <c r="G60" s="116" t="str">
        <f>ครูประเมินนักเรียน!G60</f>
        <v>หญิง</v>
      </c>
      <c r="H60" s="117" t="str">
        <f>นักเรียนประเมิน!AG60</f>
        <v/>
      </c>
      <c r="I60" s="116" t="str">
        <f t="shared" si="20"/>
        <v>มีปัญหา</v>
      </c>
      <c r="J60" s="117" t="str">
        <f>นักเรียนประเมิน!AH60</f>
        <v/>
      </c>
      <c r="K60" s="116" t="str">
        <f t="shared" si="21"/>
        <v>มีปัญหา</v>
      </c>
      <c r="L60" s="117" t="str">
        <f>นักเรียนประเมิน!AI60</f>
        <v/>
      </c>
      <c r="M60" s="116" t="str">
        <f t="shared" si="22"/>
        <v>มีปัญหา</v>
      </c>
      <c r="N60" s="117" t="str">
        <f>นักเรียนประเมิน!AJ60</f>
        <v/>
      </c>
      <c r="O60" s="116" t="str">
        <f t="shared" si="23"/>
        <v>มีปัญหา</v>
      </c>
      <c r="P60" s="117" t="e">
        <f t="shared" si="24"/>
        <v>#VALUE!</v>
      </c>
      <c r="Q60" s="116" t="e">
        <f t="shared" si="25"/>
        <v>#VALUE!</v>
      </c>
      <c r="R60" s="117" t="str">
        <f>นักเรียนประเมิน!AK60</f>
        <v/>
      </c>
      <c r="S60" s="116" t="str">
        <f t="shared" si="26"/>
        <v>มีจุดแข็ง</v>
      </c>
    </row>
    <row r="61" spans="1:19" ht="19.350000000000001" customHeight="1" x14ac:dyDescent="0.5">
      <c r="A61" s="67" t="str">
        <f>นักเรียนประเมิน!A61</f>
        <v>58</v>
      </c>
      <c r="B61" s="67">
        <f>นักเรียนประเมิน!B61</f>
        <v>0</v>
      </c>
      <c r="C61" s="67">
        <f>นักเรียนประเมิน!C61</f>
        <v>0</v>
      </c>
      <c r="D61" s="68">
        <f>นักเรียนประเมิน!D61</f>
        <v>0</v>
      </c>
      <c r="E61" s="69">
        <f>นักเรียนประเมิน!E61</f>
        <v>0</v>
      </c>
      <c r="F61" s="70">
        <f>นักเรียนประเมิน!F61</f>
        <v>0</v>
      </c>
      <c r="G61" s="116" t="str">
        <f>ครูประเมินนักเรียน!G61</f>
        <v>หญิง</v>
      </c>
      <c r="H61" s="117" t="str">
        <f>นักเรียนประเมิน!AG61</f>
        <v/>
      </c>
      <c r="I61" s="116" t="str">
        <f t="shared" si="20"/>
        <v>มีปัญหา</v>
      </c>
      <c r="J61" s="117" t="str">
        <f>นักเรียนประเมิน!AH61</f>
        <v/>
      </c>
      <c r="K61" s="116" t="str">
        <f t="shared" si="21"/>
        <v>มีปัญหา</v>
      </c>
      <c r="L61" s="117" t="str">
        <f>นักเรียนประเมิน!AI61</f>
        <v/>
      </c>
      <c r="M61" s="116" t="str">
        <f t="shared" si="22"/>
        <v>มีปัญหา</v>
      </c>
      <c r="N61" s="117" t="str">
        <f>นักเรียนประเมิน!AJ61</f>
        <v/>
      </c>
      <c r="O61" s="116" t="str">
        <f t="shared" si="23"/>
        <v>มีปัญหา</v>
      </c>
      <c r="P61" s="117" t="e">
        <f t="shared" si="24"/>
        <v>#VALUE!</v>
      </c>
      <c r="Q61" s="116" t="e">
        <f t="shared" si="25"/>
        <v>#VALUE!</v>
      </c>
      <c r="R61" s="117" t="str">
        <f>นักเรียนประเมิน!AK61</f>
        <v/>
      </c>
      <c r="S61" s="116" t="str">
        <f t="shared" si="26"/>
        <v>มีจุดแข็ง</v>
      </c>
    </row>
    <row r="62" spans="1:19" ht="19.350000000000001" customHeight="1" x14ac:dyDescent="0.5">
      <c r="A62" s="67" t="str">
        <f>นักเรียนประเมิน!A62</f>
        <v>59</v>
      </c>
      <c r="B62" s="67">
        <f>นักเรียนประเมิน!B62</f>
        <v>0</v>
      </c>
      <c r="C62" s="67">
        <f>นักเรียนประเมิน!C62</f>
        <v>0</v>
      </c>
      <c r="D62" s="68">
        <f>นักเรียนประเมิน!D62</f>
        <v>0</v>
      </c>
      <c r="E62" s="69">
        <f>นักเรียนประเมิน!E62</f>
        <v>0</v>
      </c>
      <c r="F62" s="70">
        <f>นักเรียนประเมิน!F62</f>
        <v>0</v>
      </c>
      <c r="G62" s="116" t="str">
        <f>ครูประเมินนักเรียน!G62</f>
        <v>หญิง</v>
      </c>
      <c r="H62" s="117" t="str">
        <f>นักเรียนประเมิน!AG62</f>
        <v/>
      </c>
      <c r="I62" s="116" t="str">
        <f t="shared" si="20"/>
        <v>มีปัญหา</v>
      </c>
      <c r="J62" s="117" t="str">
        <f>นักเรียนประเมิน!AH62</f>
        <v/>
      </c>
      <c r="K62" s="116" t="str">
        <f t="shared" si="21"/>
        <v>มีปัญหา</v>
      </c>
      <c r="L62" s="117" t="str">
        <f>นักเรียนประเมิน!AI62</f>
        <v/>
      </c>
      <c r="M62" s="116" t="str">
        <f t="shared" si="22"/>
        <v>มีปัญหา</v>
      </c>
      <c r="N62" s="117" t="str">
        <f>นักเรียนประเมิน!AJ62</f>
        <v/>
      </c>
      <c r="O62" s="116" t="str">
        <f t="shared" si="23"/>
        <v>มีปัญหา</v>
      </c>
      <c r="P62" s="117" t="e">
        <f t="shared" si="24"/>
        <v>#VALUE!</v>
      </c>
      <c r="Q62" s="116" t="e">
        <f t="shared" si="25"/>
        <v>#VALUE!</v>
      </c>
      <c r="R62" s="117" t="str">
        <f>นักเรียนประเมิน!AK62</f>
        <v/>
      </c>
      <c r="S62" s="116" t="str">
        <f t="shared" si="26"/>
        <v>มีจุดแข็ง</v>
      </c>
    </row>
    <row r="63" spans="1:19" ht="19.350000000000001" customHeight="1" x14ac:dyDescent="0.5">
      <c r="A63" s="67" t="str">
        <f>นักเรียนประเมิน!A63</f>
        <v>60</v>
      </c>
      <c r="B63" s="67">
        <f>นักเรียนประเมิน!B63</f>
        <v>0</v>
      </c>
      <c r="C63" s="67">
        <f>นักเรียนประเมิน!C63</f>
        <v>0</v>
      </c>
      <c r="D63" s="68">
        <f>นักเรียนประเมิน!D63</f>
        <v>0</v>
      </c>
      <c r="E63" s="69">
        <f>นักเรียนประเมิน!E63</f>
        <v>0</v>
      </c>
      <c r="F63" s="70">
        <f>นักเรียนประเมิน!F63</f>
        <v>0</v>
      </c>
      <c r="G63" s="116" t="str">
        <f>ครูประเมินนักเรียน!G63</f>
        <v>หญิง</v>
      </c>
      <c r="H63" s="117" t="str">
        <f>นักเรียนประเมิน!AG63</f>
        <v/>
      </c>
      <c r="I63" s="116" t="str">
        <f t="shared" si="20"/>
        <v>มีปัญหา</v>
      </c>
      <c r="J63" s="117" t="str">
        <f>นักเรียนประเมิน!AH63</f>
        <v/>
      </c>
      <c r="K63" s="116" t="str">
        <f t="shared" si="21"/>
        <v>มีปัญหา</v>
      </c>
      <c r="L63" s="117" t="str">
        <f>นักเรียนประเมิน!AI63</f>
        <v/>
      </c>
      <c r="M63" s="116" t="str">
        <f t="shared" si="22"/>
        <v>มีปัญหา</v>
      </c>
      <c r="N63" s="117" t="str">
        <f>นักเรียนประเมิน!AJ63</f>
        <v/>
      </c>
      <c r="O63" s="116" t="str">
        <f t="shared" si="23"/>
        <v>มีปัญหา</v>
      </c>
      <c r="P63" s="117" t="e">
        <f t="shared" si="24"/>
        <v>#VALUE!</v>
      </c>
      <c r="Q63" s="116" t="e">
        <f t="shared" si="25"/>
        <v>#VALUE!</v>
      </c>
      <c r="R63" s="117" t="str">
        <f>นักเรียนประเมิน!AK63</f>
        <v/>
      </c>
      <c r="S63" s="116" t="str">
        <f t="shared" si="26"/>
        <v>มีจุดแข็ง</v>
      </c>
    </row>
    <row r="64" spans="1:19" ht="19.350000000000001" customHeight="1" x14ac:dyDescent="0.5">
      <c r="A64" s="67" t="str">
        <f>นักเรียนประเมิน!A64</f>
        <v>61</v>
      </c>
      <c r="B64" s="67">
        <f>นักเรียนประเมิน!B64</f>
        <v>0</v>
      </c>
      <c r="C64" s="67">
        <f>นักเรียนประเมิน!C64</f>
        <v>0</v>
      </c>
      <c r="D64" s="68">
        <f>นักเรียนประเมิน!D64</f>
        <v>0</v>
      </c>
      <c r="E64" s="69">
        <f>นักเรียนประเมิน!E64</f>
        <v>0</v>
      </c>
      <c r="F64" s="70">
        <f>นักเรียนประเมิน!F64</f>
        <v>0</v>
      </c>
      <c r="G64" s="116" t="str">
        <f>ครูประเมินนักเรียน!G64</f>
        <v>หญิง</v>
      </c>
      <c r="H64" s="117" t="str">
        <f>นักเรียนประเมิน!AG64</f>
        <v/>
      </c>
      <c r="I64" s="116" t="str">
        <f t="shared" si="20"/>
        <v>มีปัญหา</v>
      </c>
      <c r="J64" s="117" t="str">
        <f>นักเรียนประเมิน!AH64</f>
        <v/>
      </c>
      <c r="K64" s="116" t="str">
        <f t="shared" si="21"/>
        <v>มีปัญหา</v>
      </c>
      <c r="L64" s="117" t="str">
        <f>นักเรียนประเมิน!AI64</f>
        <v/>
      </c>
      <c r="M64" s="116" t="str">
        <f t="shared" si="22"/>
        <v>มีปัญหา</v>
      </c>
      <c r="N64" s="117" t="str">
        <f>นักเรียนประเมิน!AJ64</f>
        <v/>
      </c>
      <c r="O64" s="116" t="str">
        <f t="shared" si="23"/>
        <v>มีปัญหา</v>
      </c>
      <c r="P64" s="117" t="e">
        <f t="shared" si="24"/>
        <v>#VALUE!</v>
      </c>
      <c r="Q64" s="116" t="e">
        <f t="shared" si="25"/>
        <v>#VALUE!</v>
      </c>
      <c r="R64" s="117" t="str">
        <f>นักเรียนประเมิน!AK64</f>
        <v/>
      </c>
      <c r="S64" s="116" t="str">
        <f t="shared" si="26"/>
        <v>มีจุดแข็ง</v>
      </c>
    </row>
    <row r="65" spans="1:19" ht="19.350000000000001" customHeight="1" x14ac:dyDescent="0.5">
      <c r="A65" s="67" t="str">
        <f>นักเรียนประเมิน!A65</f>
        <v>62</v>
      </c>
      <c r="B65" s="67">
        <f>นักเรียนประเมิน!B65</f>
        <v>0</v>
      </c>
      <c r="C65" s="67">
        <f>นักเรียนประเมิน!C65</f>
        <v>0</v>
      </c>
      <c r="D65" s="68">
        <f>นักเรียนประเมิน!D65</f>
        <v>0</v>
      </c>
      <c r="E65" s="69">
        <f>นักเรียนประเมิน!E65</f>
        <v>0</v>
      </c>
      <c r="F65" s="70">
        <f>นักเรียนประเมิน!F65</f>
        <v>0</v>
      </c>
      <c r="G65" s="116" t="str">
        <f>ครูประเมินนักเรียน!G65</f>
        <v>หญิง</v>
      </c>
      <c r="H65" s="117" t="str">
        <f>นักเรียนประเมิน!AG65</f>
        <v/>
      </c>
      <c r="I65" s="116" t="str">
        <f t="shared" si="20"/>
        <v>มีปัญหา</v>
      </c>
      <c r="J65" s="117" t="str">
        <f>นักเรียนประเมิน!AH65</f>
        <v/>
      </c>
      <c r="K65" s="116" t="str">
        <f t="shared" si="21"/>
        <v>มีปัญหา</v>
      </c>
      <c r="L65" s="117" t="str">
        <f>นักเรียนประเมิน!AI65</f>
        <v/>
      </c>
      <c r="M65" s="116" t="str">
        <f t="shared" si="22"/>
        <v>มีปัญหา</v>
      </c>
      <c r="N65" s="117" t="str">
        <f>นักเรียนประเมิน!AJ65</f>
        <v/>
      </c>
      <c r="O65" s="116" t="str">
        <f t="shared" si="23"/>
        <v>มีปัญหา</v>
      </c>
      <c r="P65" s="117" t="e">
        <f t="shared" si="24"/>
        <v>#VALUE!</v>
      </c>
      <c r="Q65" s="116" t="e">
        <f t="shared" si="25"/>
        <v>#VALUE!</v>
      </c>
      <c r="R65" s="117" t="str">
        <f>นักเรียนประเมิน!AK65</f>
        <v/>
      </c>
      <c r="S65" s="116" t="str">
        <f t="shared" si="26"/>
        <v>มีจุดแข็ง</v>
      </c>
    </row>
    <row r="66" spans="1:19" ht="19.350000000000001" customHeight="1" x14ac:dyDescent="0.5">
      <c r="A66" s="67" t="str">
        <f>นักเรียนประเมิน!A66</f>
        <v>63</v>
      </c>
      <c r="B66" s="67">
        <f>นักเรียนประเมิน!B66</f>
        <v>0</v>
      </c>
      <c r="C66" s="67">
        <f>นักเรียนประเมิน!C66</f>
        <v>0</v>
      </c>
      <c r="D66" s="68">
        <f>นักเรียนประเมิน!D66</f>
        <v>0</v>
      </c>
      <c r="E66" s="69">
        <f>นักเรียนประเมิน!E66</f>
        <v>0</v>
      </c>
      <c r="F66" s="70">
        <f>นักเรียนประเมิน!F66</f>
        <v>0</v>
      </c>
      <c r="G66" s="116" t="str">
        <f>ครูประเมินนักเรียน!G66</f>
        <v>หญิง</v>
      </c>
      <c r="H66" s="117" t="str">
        <f>นักเรียนประเมิน!AG66</f>
        <v/>
      </c>
      <c r="I66" s="116" t="str">
        <f t="shared" si="20"/>
        <v>มีปัญหา</v>
      </c>
      <c r="J66" s="117" t="str">
        <f>นักเรียนประเมิน!AH66</f>
        <v/>
      </c>
      <c r="K66" s="116" t="str">
        <f t="shared" si="21"/>
        <v>มีปัญหา</v>
      </c>
      <c r="L66" s="117" t="str">
        <f>นักเรียนประเมิน!AI66</f>
        <v/>
      </c>
      <c r="M66" s="116" t="str">
        <f t="shared" si="22"/>
        <v>มีปัญหา</v>
      </c>
      <c r="N66" s="117" t="str">
        <f>นักเรียนประเมิน!AJ66</f>
        <v/>
      </c>
      <c r="O66" s="116" t="str">
        <f t="shared" si="23"/>
        <v>มีปัญหา</v>
      </c>
      <c r="P66" s="117" t="e">
        <f t="shared" si="24"/>
        <v>#VALUE!</v>
      </c>
      <c r="Q66" s="116" t="e">
        <f t="shared" si="25"/>
        <v>#VALUE!</v>
      </c>
      <c r="R66" s="117" t="str">
        <f>นักเรียนประเมิน!AK66</f>
        <v/>
      </c>
      <c r="S66" s="116" t="str">
        <f t="shared" si="26"/>
        <v>มีจุดแข็ง</v>
      </c>
    </row>
    <row r="67" spans="1:19" ht="19.350000000000001" customHeight="1" x14ac:dyDescent="0.5">
      <c r="A67" s="67" t="str">
        <f>นักเรียนประเมิน!A67</f>
        <v>64</v>
      </c>
      <c r="B67" s="67">
        <f>นักเรียนประเมิน!B67</f>
        <v>0</v>
      </c>
      <c r="C67" s="67">
        <f>นักเรียนประเมิน!C67</f>
        <v>0</v>
      </c>
      <c r="D67" s="68">
        <f>นักเรียนประเมิน!D67</f>
        <v>0</v>
      </c>
      <c r="E67" s="69">
        <f>นักเรียนประเมิน!E67</f>
        <v>0</v>
      </c>
      <c r="F67" s="70">
        <f>นักเรียนประเมิน!F67</f>
        <v>0</v>
      </c>
      <c r="G67" s="116" t="str">
        <f>ครูประเมินนักเรียน!G67</f>
        <v>หญิง</v>
      </c>
      <c r="H67" s="117" t="str">
        <f>นักเรียนประเมิน!AG67</f>
        <v/>
      </c>
      <c r="I67" s="116" t="str">
        <f t="shared" si="20"/>
        <v>มีปัญหา</v>
      </c>
      <c r="J67" s="117" t="str">
        <f>นักเรียนประเมิน!AH67</f>
        <v/>
      </c>
      <c r="K67" s="116" t="str">
        <f t="shared" si="21"/>
        <v>มีปัญหา</v>
      </c>
      <c r="L67" s="117" t="str">
        <f>นักเรียนประเมิน!AI67</f>
        <v/>
      </c>
      <c r="M67" s="116" t="str">
        <f t="shared" si="22"/>
        <v>มีปัญหา</v>
      </c>
      <c r="N67" s="117" t="str">
        <f>นักเรียนประเมิน!AJ67</f>
        <v/>
      </c>
      <c r="O67" s="116" t="str">
        <f t="shared" si="23"/>
        <v>มีปัญหา</v>
      </c>
      <c r="P67" s="117" t="e">
        <f t="shared" si="24"/>
        <v>#VALUE!</v>
      </c>
      <c r="Q67" s="116" t="e">
        <f t="shared" si="25"/>
        <v>#VALUE!</v>
      </c>
      <c r="R67" s="117" t="str">
        <f>นักเรียนประเมิน!AK67</f>
        <v/>
      </c>
      <c r="S67" s="116" t="str">
        <f t="shared" si="26"/>
        <v>มีจุดแข็ง</v>
      </c>
    </row>
    <row r="68" spans="1:19" ht="19.350000000000001" customHeight="1" x14ac:dyDescent="0.5">
      <c r="A68" s="67" t="str">
        <f>นักเรียนประเมิน!A68</f>
        <v>65</v>
      </c>
      <c r="B68" s="67">
        <f>นักเรียนประเมิน!B68</f>
        <v>0</v>
      </c>
      <c r="C68" s="67">
        <f>นักเรียนประเมิน!C68</f>
        <v>0</v>
      </c>
      <c r="D68" s="68">
        <f>นักเรียนประเมิน!D68</f>
        <v>0</v>
      </c>
      <c r="E68" s="69">
        <f>นักเรียนประเมิน!E68</f>
        <v>0</v>
      </c>
      <c r="F68" s="70">
        <f>นักเรียนประเมิน!F68</f>
        <v>0</v>
      </c>
      <c r="G68" s="116" t="str">
        <f>ครูประเมินนักเรียน!G68</f>
        <v>หญิง</v>
      </c>
      <c r="H68" s="117" t="str">
        <f>นักเรียนประเมิน!AG68</f>
        <v/>
      </c>
      <c r="I68" s="116" t="str">
        <f t="shared" si="20"/>
        <v>มีปัญหา</v>
      </c>
      <c r="J68" s="117" t="str">
        <f>นักเรียนประเมิน!AH68</f>
        <v/>
      </c>
      <c r="K68" s="116" t="str">
        <f t="shared" si="21"/>
        <v>มีปัญหา</v>
      </c>
      <c r="L68" s="117" t="str">
        <f>นักเรียนประเมิน!AI68</f>
        <v/>
      </c>
      <c r="M68" s="116" t="str">
        <f t="shared" si="22"/>
        <v>มีปัญหา</v>
      </c>
      <c r="N68" s="117" t="str">
        <f>นักเรียนประเมิน!AJ68</f>
        <v/>
      </c>
      <c r="O68" s="116" t="str">
        <f t="shared" si="23"/>
        <v>มีปัญหา</v>
      </c>
      <c r="P68" s="117" t="e">
        <f t="shared" si="24"/>
        <v>#VALUE!</v>
      </c>
      <c r="Q68" s="116" t="e">
        <f t="shared" si="25"/>
        <v>#VALUE!</v>
      </c>
      <c r="R68" s="117" t="str">
        <f>นักเรียนประเมิน!AK68</f>
        <v/>
      </c>
      <c r="S68" s="116" t="str">
        <f t="shared" si="26"/>
        <v>มีจุดแข็ง</v>
      </c>
    </row>
    <row r="69" spans="1:19" ht="19.350000000000001" customHeight="1" x14ac:dyDescent="0.5">
      <c r="A69" s="67" t="str">
        <f>นักเรียนประเมิน!A69</f>
        <v>66</v>
      </c>
      <c r="B69" s="67">
        <f>นักเรียนประเมิน!B69</f>
        <v>0</v>
      </c>
      <c r="C69" s="67">
        <f>นักเรียนประเมิน!C69</f>
        <v>0</v>
      </c>
      <c r="D69" s="68">
        <f>นักเรียนประเมิน!D69</f>
        <v>0</v>
      </c>
      <c r="E69" s="69">
        <f>นักเรียนประเมิน!E69</f>
        <v>0</v>
      </c>
      <c r="F69" s="70">
        <f>นักเรียนประเมิน!F69</f>
        <v>0</v>
      </c>
      <c r="G69" s="116" t="str">
        <f>ครูประเมินนักเรียน!G69</f>
        <v>หญิง</v>
      </c>
      <c r="H69" s="117" t="str">
        <f>นักเรียนประเมิน!AG69</f>
        <v/>
      </c>
      <c r="I69" s="116" t="str">
        <f t="shared" si="20"/>
        <v>มีปัญหา</v>
      </c>
      <c r="J69" s="117" t="str">
        <f>นักเรียนประเมิน!AH69</f>
        <v/>
      </c>
      <c r="K69" s="116" t="str">
        <f t="shared" si="21"/>
        <v>มีปัญหา</v>
      </c>
      <c r="L69" s="117" t="str">
        <f>นักเรียนประเมิน!AI69</f>
        <v/>
      </c>
      <c r="M69" s="116" t="str">
        <f t="shared" si="22"/>
        <v>มีปัญหา</v>
      </c>
      <c r="N69" s="117" t="str">
        <f>นักเรียนประเมิน!AJ69</f>
        <v/>
      </c>
      <c r="O69" s="116" t="str">
        <f t="shared" si="23"/>
        <v>มีปัญหา</v>
      </c>
      <c r="P69" s="117" t="e">
        <f t="shared" si="24"/>
        <v>#VALUE!</v>
      </c>
      <c r="Q69" s="116" t="e">
        <f t="shared" si="25"/>
        <v>#VALUE!</v>
      </c>
      <c r="R69" s="117" t="str">
        <f>นักเรียนประเมิน!AK69</f>
        <v/>
      </c>
      <c r="S69" s="116" t="str">
        <f t="shared" si="26"/>
        <v>มีจุดแข็ง</v>
      </c>
    </row>
    <row r="70" spans="1:19" ht="21.95" customHeight="1" x14ac:dyDescent="0.5">
      <c r="A70" s="67" t="str">
        <f>นักเรียนประเมิน!A70</f>
        <v>67</v>
      </c>
      <c r="B70" s="67">
        <f>นักเรียนประเมิน!B70</f>
        <v>0</v>
      </c>
      <c r="C70" s="67">
        <f>นักเรียนประเมิน!C70</f>
        <v>0</v>
      </c>
      <c r="D70" s="68">
        <f>นักเรียนประเมิน!D70</f>
        <v>0</v>
      </c>
      <c r="E70" s="69">
        <f>นักเรียนประเมิน!E70</f>
        <v>0</v>
      </c>
      <c r="F70" s="70">
        <f>นักเรียนประเมิน!F70</f>
        <v>0</v>
      </c>
      <c r="G70" s="116" t="str">
        <f>ครูประเมินนักเรียน!G70</f>
        <v>หญิง</v>
      </c>
      <c r="H70" s="117" t="str">
        <f>นักเรียนประเมิน!AG70</f>
        <v/>
      </c>
      <c r="I70" s="116" t="str">
        <f t="shared" si="20"/>
        <v>มีปัญหา</v>
      </c>
      <c r="J70" s="117" t="str">
        <f>นักเรียนประเมิน!AH70</f>
        <v/>
      </c>
      <c r="K70" s="116" t="str">
        <f t="shared" si="21"/>
        <v>มีปัญหา</v>
      </c>
      <c r="L70" s="117" t="str">
        <f>นักเรียนประเมิน!AI70</f>
        <v/>
      </c>
      <c r="M70" s="116" t="str">
        <f t="shared" si="22"/>
        <v>มีปัญหา</v>
      </c>
      <c r="N70" s="117" t="str">
        <f>นักเรียนประเมิน!AJ70</f>
        <v/>
      </c>
      <c r="O70" s="116" t="str">
        <f t="shared" si="23"/>
        <v>มีปัญหา</v>
      </c>
      <c r="P70" s="117" t="e">
        <f t="shared" si="24"/>
        <v>#VALUE!</v>
      </c>
      <c r="Q70" s="116" t="e">
        <f t="shared" si="25"/>
        <v>#VALUE!</v>
      </c>
      <c r="R70" s="117" t="str">
        <f>นักเรียนประเมิน!AK70</f>
        <v/>
      </c>
      <c r="S70" s="116" t="str">
        <f t="shared" si="26"/>
        <v>มีจุดแข็ง</v>
      </c>
    </row>
    <row r="71" spans="1:19" ht="21.95" customHeight="1" x14ac:dyDescent="0.5">
      <c r="A71" s="67" t="str">
        <f>นักเรียนประเมิน!A71</f>
        <v>68</v>
      </c>
      <c r="B71" s="67">
        <f>นักเรียนประเมิน!B71</f>
        <v>0</v>
      </c>
      <c r="C71" s="67">
        <f>นักเรียนประเมิน!C71</f>
        <v>0</v>
      </c>
      <c r="D71" s="68">
        <f>นักเรียนประเมิน!D71</f>
        <v>0</v>
      </c>
      <c r="E71" s="69">
        <f>นักเรียนประเมิน!E71</f>
        <v>0</v>
      </c>
      <c r="F71" s="70">
        <f>นักเรียนประเมิน!F71</f>
        <v>0</v>
      </c>
      <c r="G71" s="116" t="str">
        <f>ครูประเมินนักเรียน!G71</f>
        <v>หญิง</v>
      </c>
      <c r="H71" s="117" t="str">
        <f>นักเรียนประเมิน!AG71</f>
        <v/>
      </c>
      <c r="I71" s="116" t="str">
        <f t="shared" ref="I71:I105" si="27">IF(H71&lt;=5,"ปกติ",IF(H71=6,"เสี่ยง","มีปัญหา"))</f>
        <v>มีปัญหา</v>
      </c>
      <c r="J71" s="117" t="str">
        <f>นักเรียนประเมิน!AH71</f>
        <v/>
      </c>
      <c r="K71" s="116" t="str">
        <f t="shared" ref="K71:K105" si="28">IF(J71&lt;=4,"ปกติ",IF(J71=5,"เสี่ยง","มีปัญหา"))</f>
        <v>มีปัญหา</v>
      </c>
      <c r="L71" s="117" t="str">
        <f>นักเรียนประเมิน!AI71</f>
        <v/>
      </c>
      <c r="M71" s="116" t="str">
        <f t="shared" ref="M71:M105" si="29">IF(L71&lt;=5,"ปกติ",IF(L71=6,"เสี่ยง","มีปัญหา"))</f>
        <v>มีปัญหา</v>
      </c>
      <c r="N71" s="117" t="str">
        <f>นักเรียนประเมิน!AJ71</f>
        <v/>
      </c>
      <c r="O71" s="116" t="str">
        <f t="shared" ref="O71:O105" si="30">IF(N71&lt;=3,"ปกติ",IF(N71=4,"เสี่ยง","มีปัญหา"))</f>
        <v>มีปัญหา</v>
      </c>
      <c r="P71" s="117" t="e">
        <f t="shared" ref="P71:P105" si="31">H71+J71+L71+N71</f>
        <v>#VALUE!</v>
      </c>
      <c r="Q71" s="116" t="e">
        <f t="shared" ref="Q71:Q105" si="32">IF(P71&lt;=16,"ปกติ",IF(P71&lt;=18,"เสี่ยง","มีปัญหา"))</f>
        <v>#VALUE!</v>
      </c>
      <c r="R71" s="117" t="str">
        <f>นักเรียนประเมิน!AK71</f>
        <v/>
      </c>
      <c r="S71" s="116" t="str">
        <f t="shared" ref="S71:S105" si="33">IF(R71&lt;=3,"ไม่มีจุดแข็ง","มีจุดแข็ง")</f>
        <v>มีจุดแข็ง</v>
      </c>
    </row>
    <row r="72" spans="1:19" ht="21.95" customHeight="1" x14ac:dyDescent="0.5">
      <c r="A72" s="67" t="str">
        <f>นักเรียนประเมิน!A72</f>
        <v>69</v>
      </c>
      <c r="B72" s="67">
        <f>นักเรียนประเมิน!B72</f>
        <v>0</v>
      </c>
      <c r="C72" s="67">
        <f>นักเรียนประเมิน!C72</f>
        <v>0</v>
      </c>
      <c r="D72" s="68">
        <f>นักเรียนประเมิน!D72</f>
        <v>0</v>
      </c>
      <c r="E72" s="69">
        <f>นักเรียนประเมิน!E72</f>
        <v>0</v>
      </c>
      <c r="F72" s="70">
        <f>นักเรียนประเมิน!F72</f>
        <v>0</v>
      </c>
      <c r="G72" s="116" t="str">
        <f>ครูประเมินนักเรียน!G72</f>
        <v>หญิง</v>
      </c>
      <c r="H72" s="117" t="str">
        <f>นักเรียนประเมิน!AG72</f>
        <v/>
      </c>
      <c r="I72" s="116" t="str">
        <f t="shared" si="27"/>
        <v>มีปัญหา</v>
      </c>
      <c r="J72" s="117" t="str">
        <f>นักเรียนประเมิน!AH72</f>
        <v/>
      </c>
      <c r="K72" s="116" t="str">
        <f t="shared" si="28"/>
        <v>มีปัญหา</v>
      </c>
      <c r="L72" s="117" t="str">
        <f>นักเรียนประเมิน!AI72</f>
        <v/>
      </c>
      <c r="M72" s="116" t="str">
        <f t="shared" si="29"/>
        <v>มีปัญหา</v>
      </c>
      <c r="N72" s="117" t="str">
        <f>นักเรียนประเมิน!AJ72</f>
        <v/>
      </c>
      <c r="O72" s="116" t="str">
        <f t="shared" si="30"/>
        <v>มีปัญหา</v>
      </c>
      <c r="P72" s="117" t="e">
        <f t="shared" si="31"/>
        <v>#VALUE!</v>
      </c>
      <c r="Q72" s="116" t="e">
        <f t="shared" si="32"/>
        <v>#VALUE!</v>
      </c>
      <c r="R72" s="117" t="str">
        <f>นักเรียนประเมิน!AK72</f>
        <v/>
      </c>
      <c r="S72" s="116" t="str">
        <f t="shared" si="33"/>
        <v>มีจุดแข็ง</v>
      </c>
    </row>
    <row r="73" spans="1:19" ht="21.95" customHeight="1" x14ac:dyDescent="0.5">
      <c r="A73" s="67" t="str">
        <f>นักเรียนประเมิน!A73</f>
        <v>70</v>
      </c>
      <c r="B73" s="67">
        <f>นักเรียนประเมิน!B73</f>
        <v>0</v>
      </c>
      <c r="C73" s="67">
        <f>นักเรียนประเมิน!C73</f>
        <v>0</v>
      </c>
      <c r="D73" s="68">
        <f>นักเรียนประเมิน!D73</f>
        <v>0</v>
      </c>
      <c r="E73" s="69">
        <f>นักเรียนประเมิน!E73</f>
        <v>0</v>
      </c>
      <c r="F73" s="70">
        <f>นักเรียนประเมิน!F73</f>
        <v>0</v>
      </c>
      <c r="G73" s="116" t="str">
        <f>ครูประเมินนักเรียน!G73</f>
        <v>หญิง</v>
      </c>
      <c r="H73" s="117" t="str">
        <f>นักเรียนประเมิน!AG73</f>
        <v/>
      </c>
      <c r="I73" s="116" t="str">
        <f t="shared" si="27"/>
        <v>มีปัญหา</v>
      </c>
      <c r="J73" s="117" t="str">
        <f>นักเรียนประเมิน!AH73</f>
        <v/>
      </c>
      <c r="K73" s="116" t="str">
        <f t="shared" si="28"/>
        <v>มีปัญหา</v>
      </c>
      <c r="L73" s="117" t="str">
        <f>นักเรียนประเมิน!AI73</f>
        <v/>
      </c>
      <c r="M73" s="116" t="str">
        <f t="shared" si="29"/>
        <v>มีปัญหา</v>
      </c>
      <c r="N73" s="117" t="str">
        <f>นักเรียนประเมิน!AJ73</f>
        <v/>
      </c>
      <c r="O73" s="116" t="str">
        <f t="shared" si="30"/>
        <v>มีปัญหา</v>
      </c>
      <c r="P73" s="117" t="e">
        <f t="shared" si="31"/>
        <v>#VALUE!</v>
      </c>
      <c r="Q73" s="116" t="e">
        <f t="shared" si="32"/>
        <v>#VALUE!</v>
      </c>
      <c r="R73" s="117" t="str">
        <f>นักเรียนประเมิน!AK73</f>
        <v/>
      </c>
      <c r="S73" s="116" t="str">
        <f t="shared" si="33"/>
        <v>มีจุดแข็ง</v>
      </c>
    </row>
    <row r="74" spans="1:19" ht="21.95" customHeight="1" x14ac:dyDescent="0.5">
      <c r="A74" s="67" t="str">
        <f>นักเรียนประเมิน!A74</f>
        <v>71</v>
      </c>
      <c r="B74" s="67">
        <f>นักเรียนประเมิน!B74</f>
        <v>0</v>
      </c>
      <c r="C74" s="67">
        <f>นักเรียนประเมิน!C74</f>
        <v>0</v>
      </c>
      <c r="D74" s="68">
        <f>นักเรียนประเมิน!D74</f>
        <v>0</v>
      </c>
      <c r="E74" s="69">
        <f>นักเรียนประเมิน!E74</f>
        <v>0</v>
      </c>
      <c r="F74" s="70">
        <f>นักเรียนประเมิน!F74</f>
        <v>0</v>
      </c>
      <c r="G74" s="116" t="str">
        <f>ครูประเมินนักเรียน!G74</f>
        <v>หญิง</v>
      </c>
      <c r="H74" s="117" t="str">
        <f>นักเรียนประเมิน!AG74</f>
        <v/>
      </c>
      <c r="I74" s="116" t="str">
        <f t="shared" si="27"/>
        <v>มีปัญหา</v>
      </c>
      <c r="J74" s="117" t="str">
        <f>นักเรียนประเมิน!AH74</f>
        <v/>
      </c>
      <c r="K74" s="116" t="str">
        <f t="shared" si="28"/>
        <v>มีปัญหา</v>
      </c>
      <c r="L74" s="117" t="str">
        <f>นักเรียนประเมิน!AI74</f>
        <v/>
      </c>
      <c r="M74" s="116" t="str">
        <f t="shared" si="29"/>
        <v>มีปัญหา</v>
      </c>
      <c r="N74" s="117" t="str">
        <f>นักเรียนประเมิน!AJ74</f>
        <v/>
      </c>
      <c r="O74" s="116" t="str">
        <f t="shared" si="30"/>
        <v>มีปัญหา</v>
      </c>
      <c r="P74" s="117" t="e">
        <f t="shared" si="31"/>
        <v>#VALUE!</v>
      </c>
      <c r="Q74" s="116" t="e">
        <f t="shared" si="32"/>
        <v>#VALUE!</v>
      </c>
      <c r="R74" s="117" t="str">
        <f>นักเรียนประเมิน!AK74</f>
        <v/>
      </c>
      <c r="S74" s="116" t="str">
        <f t="shared" si="33"/>
        <v>มีจุดแข็ง</v>
      </c>
    </row>
    <row r="75" spans="1:19" ht="21.95" customHeight="1" x14ac:dyDescent="0.5">
      <c r="A75" s="67" t="str">
        <f>นักเรียนประเมิน!A75</f>
        <v>72</v>
      </c>
      <c r="B75" s="67">
        <f>นักเรียนประเมิน!B75</f>
        <v>0</v>
      </c>
      <c r="C75" s="67">
        <f>นักเรียนประเมิน!C75</f>
        <v>0</v>
      </c>
      <c r="D75" s="68">
        <f>นักเรียนประเมิน!D75</f>
        <v>0</v>
      </c>
      <c r="E75" s="69">
        <f>นักเรียนประเมิน!E75</f>
        <v>0</v>
      </c>
      <c r="F75" s="70">
        <f>นักเรียนประเมิน!F75</f>
        <v>0</v>
      </c>
      <c r="G75" s="116" t="str">
        <f>ครูประเมินนักเรียน!G75</f>
        <v>หญิง</v>
      </c>
      <c r="H75" s="117" t="str">
        <f>นักเรียนประเมิน!AG75</f>
        <v/>
      </c>
      <c r="I75" s="116" t="str">
        <f t="shared" si="27"/>
        <v>มีปัญหา</v>
      </c>
      <c r="J75" s="117" t="str">
        <f>นักเรียนประเมิน!AH75</f>
        <v/>
      </c>
      <c r="K75" s="116" t="str">
        <f t="shared" si="28"/>
        <v>มีปัญหา</v>
      </c>
      <c r="L75" s="117" t="str">
        <f>นักเรียนประเมิน!AI75</f>
        <v/>
      </c>
      <c r="M75" s="116" t="str">
        <f t="shared" si="29"/>
        <v>มีปัญหา</v>
      </c>
      <c r="N75" s="117" t="str">
        <f>นักเรียนประเมิน!AJ75</f>
        <v/>
      </c>
      <c r="O75" s="116" t="str">
        <f t="shared" si="30"/>
        <v>มีปัญหา</v>
      </c>
      <c r="P75" s="117" t="e">
        <f t="shared" si="31"/>
        <v>#VALUE!</v>
      </c>
      <c r="Q75" s="116" t="e">
        <f t="shared" si="32"/>
        <v>#VALUE!</v>
      </c>
      <c r="R75" s="117" t="str">
        <f>นักเรียนประเมิน!AK75</f>
        <v/>
      </c>
      <c r="S75" s="116" t="str">
        <f t="shared" si="33"/>
        <v>มีจุดแข็ง</v>
      </c>
    </row>
    <row r="76" spans="1:19" ht="21.95" customHeight="1" x14ac:dyDescent="0.5">
      <c r="A76" s="67" t="str">
        <f>นักเรียนประเมิน!A76</f>
        <v>73</v>
      </c>
      <c r="B76" s="67">
        <f>นักเรียนประเมิน!B76</f>
        <v>0</v>
      </c>
      <c r="C76" s="67">
        <f>นักเรียนประเมิน!C76</f>
        <v>0</v>
      </c>
      <c r="D76" s="68">
        <f>นักเรียนประเมิน!D76</f>
        <v>0</v>
      </c>
      <c r="E76" s="69">
        <f>นักเรียนประเมิน!E76</f>
        <v>0</v>
      </c>
      <c r="F76" s="70">
        <f>นักเรียนประเมิน!F76</f>
        <v>0</v>
      </c>
      <c r="G76" s="116" t="str">
        <f>ครูประเมินนักเรียน!G76</f>
        <v>หญิง</v>
      </c>
      <c r="H76" s="117" t="str">
        <f>นักเรียนประเมิน!AG76</f>
        <v/>
      </c>
      <c r="I76" s="116" t="str">
        <f t="shared" si="27"/>
        <v>มีปัญหา</v>
      </c>
      <c r="J76" s="117" t="str">
        <f>นักเรียนประเมิน!AH76</f>
        <v/>
      </c>
      <c r="K76" s="116" t="str">
        <f t="shared" si="28"/>
        <v>มีปัญหา</v>
      </c>
      <c r="L76" s="117" t="str">
        <f>นักเรียนประเมิน!AI76</f>
        <v/>
      </c>
      <c r="M76" s="116" t="str">
        <f t="shared" si="29"/>
        <v>มีปัญหา</v>
      </c>
      <c r="N76" s="117" t="str">
        <f>นักเรียนประเมิน!AJ76</f>
        <v/>
      </c>
      <c r="O76" s="116" t="str">
        <f t="shared" si="30"/>
        <v>มีปัญหา</v>
      </c>
      <c r="P76" s="117" t="e">
        <f t="shared" si="31"/>
        <v>#VALUE!</v>
      </c>
      <c r="Q76" s="116" t="e">
        <f t="shared" si="32"/>
        <v>#VALUE!</v>
      </c>
      <c r="R76" s="117" t="str">
        <f>นักเรียนประเมิน!AK76</f>
        <v/>
      </c>
      <c r="S76" s="116" t="str">
        <f t="shared" si="33"/>
        <v>มีจุดแข็ง</v>
      </c>
    </row>
    <row r="77" spans="1:19" ht="21.95" customHeight="1" x14ac:dyDescent="0.5">
      <c r="A77" s="67" t="str">
        <f>นักเรียนประเมิน!A77</f>
        <v>74</v>
      </c>
      <c r="B77" s="67">
        <f>นักเรียนประเมิน!B77</f>
        <v>0</v>
      </c>
      <c r="C77" s="67">
        <f>นักเรียนประเมิน!C77</f>
        <v>0</v>
      </c>
      <c r="D77" s="68">
        <f>นักเรียนประเมิน!D77</f>
        <v>0</v>
      </c>
      <c r="E77" s="69">
        <f>นักเรียนประเมิน!E77</f>
        <v>0</v>
      </c>
      <c r="F77" s="70">
        <f>นักเรียนประเมิน!F77</f>
        <v>0</v>
      </c>
      <c r="G77" s="116" t="str">
        <f>ครูประเมินนักเรียน!G77</f>
        <v>หญิง</v>
      </c>
      <c r="H77" s="117" t="str">
        <f>นักเรียนประเมิน!AG77</f>
        <v/>
      </c>
      <c r="I77" s="116" t="str">
        <f t="shared" si="27"/>
        <v>มีปัญหา</v>
      </c>
      <c r="J77" s="117" t="str">
        <f>นักเรียนประเมิน!AH77</f>
        <v/>
      </c>
      <c r="K77" s="116" t="str">
        <f t="shared" si="28"/>
        <v>มีปัญหา</v>
      </c>
      <c r="L77" s="117" t="str">
        <f>นักเรียนประเมิน!AI77</f>
        <v/>
      </c>
      <c r="M77" s="116" t="str">
        <f t="shared" si="29"/>
        <v>มีปัญหา</v>
      </c>
      <c r="N77" s="117" t="str">
        <f>นักเรียนประเมิน!AJ77</f>
        <v/>
      </c>
      <c r="O77" s="116" t="str">
        <f t="shared" si="30"/>
        <v>มีปัญหา</v>
      </c>
      <c r="P77" s="117" t="e">
        <f t="shared" si="31"/>
        <v>#VALUE!</v>
      </c>
      <c r="Q77" s="116" t="e">
        <f t="shared" si="32"/>
        <v>#VALUE!</v>
      </c>
      <c r="R77" s="117" t="str">
        <f>นักเรียนประเมิน!AK77</f>
        <v/>
      </c>
      <c r="S77" s="116" t="str">
        <f t="shared" si="33"/>
        <v>มีจุดแข็ง</v>
      </c>
    </row>
    <row r="78" spans="1:19" ht="21.95" customHeight="1" x14ac:dyDescent="0.5">
      <c r="A78" s="67" t="str">
        <f>นักเรียนประเมิน!A78</f>
        <v>75</v>
      </c>
      <c r="B78" s="67">
        <f>นักเรียนประเมิน!B78</f>
        <v>0</v>
      </c>
      <c r="C78" s="67">
        <f>นักเรียนประเมิน!C78</f>
        <v>0</v>
      </c>
      <c r="D78" s="68">
        <f>นักเรียนประเมิน!D78</f>
        <v>0</v>
      </c>
      <c r="E78" s="69">
        <f>นักเรียนประเมิน!E78</f>
        <v>0</v>
      </c>
      <c r="F78" s="70">
        <f>นักเรียนประเมิน!F78</f>
        <v>0</v>
      </c>
      <c r="G78" s="116" t="str">
        <f>ครูประเมินนักเรียน!G78</f>
        <v>หญิง</v>
      </c>
      <c r="H78" s="117" t="str">
        <f>นักเรียนประเมิน!AG78</f>
        <v/>
      </c>
      <c r="I78" s="116" t="str">
        <f t="shared" si="27"/>
        <v>มีปัญหา</v>
      </c>
      <c r="J78" s="117" t="str">
        <f>นักเรียนประเมิน!AH78</f>
        <v/>
      </c>
      <c r="K78" s="116" t="str">
        <f t="shared" si="28"/>
        <v>มีปัญหา</v>
      </c>
      <c r="L78" s="117" t="str">
        <f>นักเรียนประเมิน!AI78</f>
        <v/>
      </c>
      <c r="M78" s="116" t="str">
        <f t="shared" si="29"/>
        <v>มีปัญหา</v>
      </c>
      <c r="N78" s="117" t="str">
        <f>นักเรียนประเมิน!AJ78</f>
        <v/>
      </c>
      <c r="O78" s="116" t="str">
        <f t="shared" si="30"/>
        <v>มีปัญหา</v>
      </c>
      <c r="P78" s="117" t="e">
        <f t="shared" si="31"/>
        <v>#VALUE!</v>
      </c>
      <c r="Q78" s="116" t="e">
        <f t="shared" si="32"/>
        <v>#VALUE!</v>
      </c>
      <c r="R78" s="117" t="str">
        <f>นักเรียนประเมิน!AK78</f>
        <v/>
      </c>
      <c r="S78" s="116" t="str">
        <f t="shared" si="33"/>
        <v>มีจุดแข็ง</v>
      </c>
    </row>
    <row r="79" spans="1:19" ht="21.95" customHeight="1" x14ac:dyDescent="0.5">
      <c r="A79" s="67" t="str">
        <f>นักเรียนประเมิน!A79</f>
        <v>76</v>
      </c>
      <c r="B79" s="67">
        <f>นักเรียนประเมิน!B79</f>
        <v>0</v>
      </c>
      <c r="C79" s="67">
        <f>นักเรียนประเมิน!C79</f>
        <v>0</v>
      </c>
      <c r="D79" s="68">
        <f>นักเรียนประเมิน!D79</f>
        <v>0</v>
      </c>
      <c r="E79" s="69">
        <f>นักเรียนประเมิน!E79</f>
        <v>0</v>
      </c>
      <c r="F79" s="70">
        <f>นักเรียนประเมิน!F79</f>
        <v>0</v>
      </c>
      <c r="G79" s="116" t="str">
        <f>ครูประเมินนักเรียน!G79</f>
        <v>หญิง</v>
      </c>
      <c r="H79" s="117" t="str">
        <f>นักเรียนประเมิน!AG79</f>
        <v/>
      </c>
      <c r="I79" s="116" t="str">
        <f t="shared" si="27"/>
        <v>มีปัญหา</v>
      </c>
      <c r="J79" s="117" t="str">
        <f>นักเรียนประเมิน!AH79</f>
        <v/>
      </c>
      <c r="K79" s="116" t="str">
        <f t="shared" si="28"/>
        <v>มีปัญหา</v>
      </c>
      <c r="L79" s="117" t="str">
        <f>นักเรียนประเมิน!AI79</f>
        <v/>
      </c>
      <c r="M79" s="116" t="str">
        <f t="shared" si="29"/>
        <v>มีปัญหา</v>
      </c>
      <c r="N79" s="117" t="str">
        <f>นักเรียนประเมิน!AJ79</f>
        <v/>
      </c>
      <c r="O79" s="116" t="str">
        <f t="shared" si="30"/>
        <v>มีปัญหา</v>
      </c>
      <c r="P79" s="117" t="e">
        <f t="shared" si="31"/>
        <v>#VALUE!</v>
      </c>
      <c r="Q79" s="116" t="e">
        <f t="shared" si="32"/>
        <v>#VALUE!</v>
      </c>
      <c r="R79" s="117" t="str">
        <f>นักเรียนประเมิน!AK79</f>
        <v/>
      </c>
      <c r="S79" s="116" t="str">
        <f t="shared" si="33"/>
        <v>มีจุดแข็ง</v>
      </c>
    </row>
    <row r="80" spans="1:19" ht="21.95" customHeight="1" x14ac:dyDescent="0.5">
      <c r="A80" s="67" t="str">
        <f>นักเรียนประเมิน!A80</f>
        <v>77</v>
      </c>
      <c r="B80" s="67">
        <f>นักเรียนประเมิน!B80</f>
        <v>0</v>
      </c>
      <c r="C80" s="67">
        <f>นักเรียนประเมิน!C80</f>
        <v>0</v>
      </c>
      <c r="D80" s="68">
        <f>นักเรียนประเมิน!D80</f>
        <v>0</v>
      </c>
      <c r="E80" s="69">
        <f>นักเรียนประเมิน!E80</f>
        <v>0</v>
      </c>
      <c r="F80" s="70">
        <f>นักเรียนประเมิน!F80</f>
        <v>0</v>
      </c>
      <c r="G80" s="116" t="str">
        <f>ครูประเมินนักเรียน!G80</f>
        <v>หญิง</v>
      </c>
      <c r="H80" s="117" t="str">
        <f>นักเรียนประเมิน!AG80</f>
        <v/>
      </c>
      <c r="I80" s="116" t="str">
        <f t="shared" si="27"/>
        <v>มีปัญหา</v>
      </c>
      <c r="J80" s="117" t="str">
        <f>นักเรียนประเมิน!AH80</f>
        <v/>
      </c>
      <c r="K80" s="116" t="str">
        <f t="shared" si="28"/>
        <v>มีปัญหา</v>
      </c>
      <c r="L80" s="117" t="str">
        <f>นักเรียนประเมิน!AI80</f>
        <v/>
      </c>
      <c r="M80" s="116" t="str">
        <f t="shared" si="29"/>
        <v>มีปัญหา</v>
      </c>
      <c r="N80" s="117" t="str">
        <f>นักเรียนประเมิน!AJ80</f>
        <v/>
      </c>
      <c r="O80" s="116" t="str">
        <f t="shared" si="30"/>
        <v>มีปัญหา</v>
      </c>
      <c r="P80" s="117" t="e">
        <f t="shared" si="31"/>
        <v>#VALUE!</v>
      </c>
      <c r="Q80" s="116" t="e">
        <f t="shared" si="32"/>
        <v>#VALUE!</v>
      </c>
      <c r="R80" s="117" t="str">
        <f>นักเรียนประเมิน!AK80</f>
        <v/>
      </c>
      <c r="S80" s="116" t="str">
        <f t="shared" si="33"/>
        <v>มีจุดแข็ง</v>
      </c>
    </row>
    <row r="81" spans="1:19" ht="21.95" customHeight="1" x14ac:dyDescent="0.5">
      <c r="A81" s="67" t="str">
        <f>นักเรียนประเมิน!A81</f>
        <v>78</v>
      </c>
      <c r="B81" s="67">
        <f>นักเรียนประเมิน!B81</f>
        <v>0</v>
      </c>
      <c r="C81" s="67">
        <f>นักเรียนประเมิน!C81</f>
        <v>0</v>
      </c>
      <c r="D81" s="68">
        <f>นักเรียนประเมิน!D81</f>
        <v>0</v>
      </c>
      <c r="E81" s="69">
        <f>นักเรียนประเมิน!E81</f>
        <v>0</v>
      </c>
      <c r="F81" s="70">
        <f>นักเรียนประเมิน!F81</f>
        <v>0</v>
      </c>
      <c r="G81" s="116" t="str">
        <f>ครูประเมินนักเรียน!G81</f>
        <v>หญิง</v>
      </c>
      <c r="H81" s="117" t="str">
        <f>นักเรียนประเมิน!AG81</f>
        <v/>
      </c>
      <c r="I81" s="116" t="str">
        <f t="shared" si="27"/>
        <v>มีปัญหา</v>
      </c>
      <c r="J81" s="117" t="str">
        <f>นักเรียนประเมิน!AH81</f>
        <v/>
      </c>
      <c r="K81" s="116" t="str">
        <f t="shared" si="28"/>
        <v>มีปัญหา</v>
      </c>
      <c r="L81" s="117" t="str">
        <f>นักเรียนประเมิน!AI81</f>
        <v/>
      </c>
      <c r="M81" s="116" t="str">
        <f t="shared" si="29"/>
        <v>มีปัญหา</v>
      </c>
      <c r="N81" s="117" t="str">
        <f>นักเรียนประเมิน!AJ81</f>
        <v/>
      </c>
      <c r="O81" s="116" t="str">
        <f t="shared" si="30"/>
        <v>มีปัญหา</v>
      </c>
      <c r="P81" s="117" t="e">
        <f t="shared" si="31"/>
        <v>#VALUE!</v>
      </c>
      <c r="Q81" s="116" t="e">
        <f t="shared" si="32"/>
        <v>#VALUE!</v>
      </c>
      <c r="R81" s="117" t="str">
        <f>นักเรียนประเมิน!AK81</f>
        <v/>
      </c>
      <c r="S81" s="116" t="str">
        <f t="shared" si="33"/>
        <v>มีจุดแข็ง</v>
      </c>
    </row>
    <row r="82" spans="1:19" ht="21.95" customHeight="1" x14ac:dyDescent="0.5">
      <c r="A82" s="67" t="str">
        <f>นักเรียนประเมิน!A82</f>
        <v>79</v>
      </c>
      <c r="B82" s="67">
        <f>นักเรียนประเมิน!B82</f>
        <v>0</v>
      </c>
      <c r="C82" s="67">
        <f>นักเรียนประเมิน!C82</f>
        <v>0</v>
      </c>
      <c r="D82" s="68">
        <f>นักเรียนประเมิน!D82</f>
        <v>0</v>
      </c>
      <c r="E82" s="69">
        <f>นักเรียนประเมิน!E82</f>
        <v>0</v>
      </c>
      <c r="F82" s="70">
        <f>นักเรียนประเมิน!F82</f>
        <v>0</v>
      </c>
      <c r="G82" s="116" t="str">
        <f>ครูประเมินนักเรียน!G82</f>
        <v>หญิง</v>
      </c>
      <c r="H82" s="117" t="str">
        <f>นักเรียนประเมิน!AG82</f>
        <v/>
      </c>
      <c r="I82" s="116" t="str">
        <f t="shared" si="27"/>
        <v>มีปัญหา</v>
      </c>
      <c r="J82" s="117" t="str">
        <f>นักเรียนประเมิน!AH82</f>
        <v/>
      </c>
      <c r="K82" s="116" t="str">
        <f t="shared" si="28"/>
        <v>มีปัญหา</v>
      </c>
      <c r="L82" s="117" t="str">
        <f>นักเรียนประเมิน!AI82</f>
        <v/>
      </c>
      <c r="M82" s="116" t="str">
        <f t="shared" si="29"/>
        <v>มีปัญหา</v>
      </c>
      <c r="N82" s="117" t="str">
        <f>นักเรียนประเมิน!AJ82</f>
        <v/>
      </c>
      <c r="O82" s="116" t="str">
        <f t="shared" si="30"/>
        <v>มีปัญหา</v>
      </c>
      <c r="P82" s="117" t="e">
        <f t="shared" si="31"/>
        <v>#VALUE!</v>
      </c>
      <c r="Q82" s="116" t="e">
        <f t="shared" si="32"/>
        <v>#VALUE!</v>
      </c>
      <c r="R82" s="117" t="str">
        <f>นักเรียนประเมิน!AK82</f>
        <v/>
      </c>
      <c r="S82" s="116" t="str">
        <f t="shared" si="33"/>
        <v>มีจุดแข็ง</v>
      </c>
    </row>
    <row r="83" spans="1:19" ht="21.95" customHeight="1" x14ac:dyDescent="0.5">
      <c r="A83" s="67" t="str">
        <f>นักเรียนประเมิน!A83</f>
        <v>80</v>
      </c>
      <c r="B83" s="67">
        <f>นักเรียนประเมิน!B83</f>
        <v>0</v>
      </c>
      <c r="C83" s="67">
        <f>นักเรียนประเมิน!C83</f>
        <v>0</v>
      </c>
      <c r="D83" s="68">
        <f>นักเรียนประเมิน!D83</f>
        <v>0</v>
      </c>
      <c r="E83" s="69">
        <f>นักเรียนประเมิน!E83</f>
        <v>0</v>
      </c>
      <c r="F83" s="70">
        <f>นักเรียนประเมิน!F83</f>
        <v>0</v>
      </c>
      <c r="G83" s="116" t="str">
        <f>ครูประเมินนักเรียน!G83</f>
        <v>หญิง</v>
      </c>
      <c r="H83" s="117" t="str">
        <f>นักเรียนประเมิน!AG83</f>
        <v/>
      </c>
      <c r="I83" s="116" t="str">
        <f t="shared" si="27"/>
        <v>มีปัญหา</v>
      </c>
      <c r="J83" s="117" t="str">
        <f>นักเรียนประเมิน!AH83</f>
        <v/>
      </c>
      <c r="K83" s="116" t="str">
        <f t="shared" si="28"/>
        <v>มีปัญหา</v>
      </c>
      <c r="L83" s="117" t="str">
        <f>นักเรียนประเมิน!AI83</f>
        <v/>
      </c>
      <c r="M83" s="116" t="str">
        <f t="shared" si="29"/>
        <v>มีปัญหา</v>
      </c>
      <c r="N83" s="117" t="str">
        <f>นักเรียนประเมิน!AJ83</f>
        <v/>
      </c>
      <c r="O83" s="116" t="str">
        <f t="shared" si="30"/>
        <v>มีปัญหา</v>
      </c>
      <c r="P83" s="117" t="e">
        <f t="shared" si="31"/>
        <v>#VALUE!</v>
      </c>
      <c r="Q83" s="116" t="e">
        <f t="shared" si="32"/>
        <v>#VALUE!</v>
      </c>
      <c r="R83" s="117" t="str">
        <f>นักเรียนประเมิน!AK83</f>
        <v/>
      </c>
      <c r="S83" s="116" t="str">
        <f t="shared" si="33"/>
        <v>มีจุดแข็ง</v>
      </c>
    </row>
    <row r="84" spans="1:19" ht="21.95" customHeight="1" x14ac:dyDescent="0.5">
      <c r="A84" s="67" t="str">
        <f>นักเรียนประเมิน!A84</f>
        <v>81</v>
      </c>
      <c r="B84" s="67">
        <f>นักเรียนประเมิน!B84</f>
        <v>0</v>
      </c>
      <c r="C84" s="67">
        <f>นักเรียนประเมิน!C84</f>
        <v>0</v>
      </c>
      <c r="D84" s="68">
        <f>นักเรียนประเมิน!D84</f>
        <v>0</v>
      </c>
      <c r="E84" s="69">
        <f>นักเรียนประเมิน!E84</f>
        <v>0</v>
      </c>
      <c r="F84" s="70">
        <f>นักเรียนประเมิน!F84</f>
        <v>0</v>
      </c>
      <c r="G84" s="116" t="str">
        <f>ครูประเมินนักเรียน!G84</f>
        <v>หญิง</v>
      </c>
      <c r="H84" s="117" t="str">
        <f>นักเรียนประเมิน!AG84</f>
        <v/>
      </c>
      <c r="I84" s="116" t="str">
        <f t="shared" si="27"/>
        <v>มีปัญหา</v>
      </c>
      <c r="J84" s="117" t="str">
        <f>นักเรียนประเมิน!AH84</f>
        <v/>
      </c>
      <c r="K84" s="116" t="str">
        <f t="shared" si="28"/>
        <v>มีปัญหา</v>
      </c>
      <c r="L84" s="117" t="str">
        <f>นักเรียนประเมิน!AI84</f>
        <v/>
      </c>
      <c r="M84" s="116" t="str">
        <f t="shared" si="29"/>
        <v>มีปัญหา</v>
      </c>
      <c r="N84" s="117" t="str">
        <f>นักเรียนประเมิน!AJ84</f>
        <v/>
      </c>
      <c r="O84" s="116" t="str">
        <f t="shared" si="30"/>
        <v>มีปัญหา</v>
      </c>
      <c r="P84" s="117" t="e">
        <f t="shared" si="31"/>
        <v>#VALUE!</v>
      </c>
      <c r="Q84" s="116" t="e">
        <f t="shared" si="32"/>
        <v>#VALUE!</v>
      </c>
      <c r="R84" s="117" t="str">
        <f>นักเรียนประเมิน!AK84</f>
        <v/>
      </c>
      <c r="S84" s="116" t="str">
        <f t="shared" si="33"/>
        <v>มีจุดแข็ง</v>
      </c>
    </row>
    <row r="85" spans="1:19" ht="21.95" customHeight="1" x14ac:dyDescent="0.5">
      <c r="A85" s="67" t="str">
        <f>นักเรียนประเมิน!A85</f>
        <v>82</v>
      </c>
      <c r="B85" s="67">
        <f>นักเรียนประเมิน!B85</f>
        <v>0</v>
      </c>
      <c r="C85" s="67">
        <f>นักเรียนประเมิน!C85</f>
        <v>0</v>
      </c>
      <c r="D85" s="68">
        <f>นักเรียนประเมิน!D85</f>
        <v>0</v>
      </c>
      <c r="E85" s="69">
        <f>นักเรียนประเมิน!E85</f>
        <v>0</v>
      </c>
      <c r="F85" s="70">
        <f>นักเรียนประเมิน!F85</f>
        <v>0</v>
      </c>
      <c r="G85" s="116" t="str">
        <f>ครูประเมินนักเรียน!G85</f>
        <v>หญิง</v>
      </c>
      <c r="H85" s="117" t="str">
        <f>นักเรียนประเมิน!AG85</f>
        <v/>
      </c>
      <c r="I85" s="116" t="str">
        <f t="shared" si="27"/>
        <v>มีปัญหา</v>
      </c>
      <c r="J85" s="117" t="str">
        <f>นักเรียนประเมิน!AH85</f>
        <v/>
      </c>
      <c r="K85" s="116" t="str">
        <f t="shared" si="28"/>
        <v>มีปัญหา</v>
      </c>
      <c r="L85" s="117" t="str">
        <f>นักเรียนประเมิน!AI85</f>
        <v/>
      </c>
      <c r="M85" s="116" t="str">
        <f t="shared" si="29"/>
        <v>มีปัญหา</v>
      </c>
      <c r="N85" s="117" t="str">
        <f>นักเรียนประเมิน!AJ85</f>
        <v/>
      </c>
      <c r="O85" s="116" t="str">
        <f t="shared" si="30"/>
        <v>มีปัญหา</v>
      </c>
      <c r="P85" s="117" t="e">
        <f t="shared" si="31"/>
        <v>#VALUE!</v>
      </c>
      <c r="Q85" s="116" t="e">
        <f t="shared" si="32"/>
        <v>#VALUE!</v>
      </c>
      <c r="R85" s="117" t="str">
        <f>นักเรียนประเมิน!AK85</f>
        <v/>
      </c>
      <c r="S85" s="116" t="str">
        <f t="shared" si="33"/>
        <v>มีจุดแข็ง</v>
      </c>
    </row>
    <row r="86" spans="1:19" ht="21.95" customHeight="1" x14ac:dyDescent="0.5">
      <c r="A86" s="67" t="str">
        <f>นักเรียนประเมิน!A86</f>
        <v>83</v>
      </c>
      <c r="B86" s="67">
        <f>นักเรียนประเมิน!B86</f>
        <v>0</v>
      </c>
      <c r="C86" s="67">
        <f>นักเรียนประเมิน!C86</f>
        <v>0</v>
      </c>
      <c r="D86" s="68">
        <f>นักเรียนประเมิน!D86</f>
        <v>0</v>
      </c>
      <c r="E86" s="69">
        <f>นักเรียนประเมิน!E86</f>
        <v>0</v>
      </c>
      <c r="F86" s="70">
        <f>นักเรียนประเมิน!F86</f>
        <v>0</v>
      </c>
      <c r="G86" s="116" t="str">
        <f>ครูประเมินนักเรียน!G86</f>
        <v>หญิง</v>
      </c>
      <c r="H86" s="117" t="str">
        <f>นักเรียนประเมิน!AG86</f>
        <v/>
      </c>
      <c r="I86" s="116" t="str">
        <f t="shared" si="27"/>
        <v>มีปัญหา</v>
      </c>
      <c r="J86" s="117" t="str">
        <f>นักเรียนประเมิน!AH86</f>
        <v/>
      </c>
      <c r="K86" s="116" t="str">
        <f t="shared" si="28"/>
        <v>มีปัญหา</v>
      </c>
      <c r="L86" s="117" t="str">
        <f>นักเรียนประเมิน!AI86</f>
        <v/>
      </c>
      <c r="M86" s="116" t="str">
        <f t="shared" si="29"/>
        <v>มีปัญหา</v>
      </c>
      <c r="N86" s="117" t="str">
        <f>นักเรียนประเมิน!AJ86</f>
        <v/>
      </c>
      <c r="O86" s="116" t="str">
        <f t="shared" si="30"/>
        <v>มีปัญหา</v>
      </c>
      <c r="P86" s="117" t="e">
        <f t="shared" si="31"/>
        <v>#VALUE!</v>
      </c>
      <c r="Q86" s="116" t="e">
        <f t="shared" si="32"/>
        <v>#VALUE!</v>
      </c>
      <c r="R86" s="117" t="str">
        <f>นักเรียนประเมิน!AK86</f>
        <v/>
      </c>
      <c r="S86" s="116" t="str">
        <f t="shared" si="33"/>
        <v>มีจุดแข็ง</v>
      </c>
    </row>
    <row r="87" spans="1:19" ht="21.95" customHeight="1" x14ac:dyDescent="0.5">
      <c r="A87" s="67" t="str">
        <f>นักเรียนประเมิน!A87</f>
        <v>84</v>
      </c>
      <c r="B87" s="67">
        <f>นักเรียนประเมิน!B87</f>
        <v>0</v>
      </c>
      <c r="C87" s="67">
        <f>นักเรียนประเมิน!C87</f>
        <v>0</v>
      </c>
      <c r="D87" s="68">
        <f>นักเรียนประเมิน!D87</f>
        <v>0</v>
      </c>
      <c r="E87" s="69">
        <f>นักเรียนประเมิน!E87</f>
        <v>0</v>
      </c>
      <c r="F87" s="70">
        <f>นักเรียนประเมิน!F87</f>
        <v>0</v>
      </c>
      <c r="G87" s="116" t="str">
        <f>ครูประเมินนักเรียน!G87</f>
        <v>หญิง</v>
      </c>
      <c r="H87" s="117" t="str">
        <f>นักเรียนประเมิน!AG87</f>
        <v/>
      </c>
      <c r="I87" s="116" t="str">
        <f t="shared" si="27"/>
        <v>มีปัญหา</v>
      </c>
      <c r="J87" s="117" t="str">
        <f>นักเรียนประเมิน!AH87</f>
        <v/>
      </c>
      <c r="K87" s="116" t="str">
        <f t="shared" si="28"/>
        <v>มีปัญหา</v>
      </c>
      <c r="L87" s="117" t="str">
        <f>นักเรียนประเมิน!AI87</f>
        <v/>
      </c>
      <c r="M87" s="116" t="str">
        <f t="shared" si="29"/>
        <v>มีปัญหา</v>
      </c>
      <c r="N87" s="117" t="str">
        <f>นักเรียนประเมิน!AJ87</f>
        <v/>
      </c>
      <c r="O87" s="116" t="str">
        <f t="shared" si="30"/>
        <v>มีปัญหา</v>
      </c>
      <c r="P87" s="117" t="e">
        <f t="shared" si="31"/>
        <v>#VALUE!</v>
      </c>
      <c r="Q87" s="116" t="e">
        <f t="shared" si="32"/>
        <v>#VALUE!</v>
      </c>
      <c r="R87" s="117" t="str">
        <f>นักเรียนประเมิน!AK87</f>
        <v/>
      </c>
      <c r="S87" s="116" t="str">
        <f t="shared" si="33"/>
        <v>มีจุดแข็ง</v>
      </c>
    </row>
    <row r="88" spans="1:19" ht="21.95" customHeight="1" x14ac:dyDescent="0.5">
      <c r="A88" s="67" t="str">
        <f>นักเรียนประเมิน!A88</f>
        <v>85</v>
      </c>
      <c r="B88" s="67">
        <f>นักเรียนประเมิน!B88</f>
        <v>0</v>
      </c>
      <c r="C88" s="67">
        <f>นักเรียนประเมิน!C88</f>
        <v>0</v>
      </c>
      <c r="D88" s="68">
        <f>นักเรียนประเมิน!D88</f>
        <v>0</v>
      </c>
      <c r="E88" s="69">
        <f>นักเรียนประเมิน!E88</f>
        <v>0</v>
      </c>
      <c r="F88" s="70">
        <f>นักเรียนประเมิน!F88</f>
        <v>0</v>
      </c>
      <c r="G88" s="116" t="str">
        <f>ครูประเมินนักเรียน!G88</f>
        <v>หญิง</v>
      </c>
      <c r="H88" s="117" t="str">
        <f>นักเรียนประเมิน!AG88</f>
        <v/>
      </c>
      <c r="I88" s="116" t="str">
        <f t="shared" si="27"/>
        <v>มีปัญหา</v>
      </c>
      <c r="J88" s="117" t="str">
        <f>นักเรียนประเมิน!AH88</f>
        <v/>
      </c>
      <c r="K88" s="116" t="str">
        <f t="shared" si="28"/>
        <v>มีปัญหา</v>
      </c>
      <c r="L88" s="117" t="str">
        <f>นักเรียนประเมิน!AI88</f>
        <v/>
      </c>
      <c r="M88" s="116" t="str">
        <f t="shared" si="29"/>
        <v>มีปัญหา</v>
      </c>
      <c r="N88" s="117" t="str">
        <f>นักเรียนประเมิน!AJ88</f>
        <v/>
      </c>
      <c r="O88" s="116" t="str">
        <f t="shared" si="30"/>
        <v>มีปัญหา</v>
      </c>
      <c r="P88" s="117" t="e">
        <f t="shared" si="31"/>
        <v>#VALUE!</v>
      </c>
      <c r="Q88" s="116" t="e">
        <f t="shared" si="32"/>
        <v>#VALUE!</v>
      </c>
      <c r="R88" s="117" t="str">
        <f>นักเรียนประเมิน!AK88</f>
        <v/>
      </c>
      <c r="S88" s="116" t="str">
        <f t="shared" si="33"/>
        <v>มีจุดแข็ง</v>
      </c>
    </row>
    <row r="89" spans="1:19" ht="21.95" customHeight="1" x14ac:dyDescent="0.5">
      <c r="A89" s="67" t="str">
        <f>นักเรียนประเมิน!A89</f>
        <v>86</v>
      </c>
      <c r="B89" s="67">
        <f>นักเรียนประเมิน!B89</f>
        <v>0</v>
      </c>
      <c r="C89" s="67">
        <f>นักเรียนประเมิน!C89</f>
        <v>0</v>
      </c>
      <c r="D89" s="68">
        <f>นักเรียนประเมิน!D89</f>
        <v>0</v>
      </c>
      <c r="E89" s="69">
        <f>นักเรียนประเมิน!E89</f>
        <v>0</v>
      </c>
      <c r="F89" s="70">
        <f>นักเรียนประเมิน!F89</f>
        <v>0</v>
      </c>
      <c r="G89" s="116" t="str">
        <f>ครูประเมินนักเรียน!G89</f>
        <v>หญิง</v>
      </c>
      <c r="H89" s="117" t="str">
        <f>นักเรียนประเมิน!AG89</f>
        <v/>
      </c>
      <c r="I89" s="116" t="str">
        <f t="shared" si="27"/>
        <v>มีปัญหา</v>
      </c>
      <c r="J89" s="117" t="str">
        <f>นักเรียนประเมิน!AH89</f>
        <v/>
      </c>
      <c r="K89" s="116" t="str">
        <f t="shared" si="28"/>
        <v>มีปัญหา</v>
      </c>
      <c r="L89" s="117" t="str">
        <f>นักเรียนประเมิน!AI89</f>
        <v/>
      </c>
      <c r="M89" s="116" t="str">
        <f t="shared" si="29"/>
        <v>มีปัญหา</v>
      </c>
      <c r="N89" s="117" t="str">
        <f>นักเรียนประเมิน!AJ89</f>
        <v/>
      </c>
      <c r="O89" s="116" t="str">
        <f t="shared" si="30"/>
        <v>มีปัญหา</v>
      </c>
      <c r="P89" s="117" t="e">
        <f t="shared" si="31"/>
        <v>#VALUE!</v>
      </c>
      <c r="Q89" s="116" t="e">
        <f t="shared" si="32"/>
        <v>#VALUE!</v>
      </c>
      <c r="R89" s="117" t="str">
        <f>นักเรียนประเมิน!AK89</f>
        <v/>
      </c>
      <c r="S89" s="116" t="str">
        <f t="shared" si="33"/>
        <v>มีจุดแข็ง</v>
      </c>
    </row>
    <row r="90" spans="1:19" ht="21.95" customHeight="1" x14ac:dyDescent="0.5">
      <c r="A90" s="67" t="str">
        <f>นักเรียนประเมิน!A90</f>
        <v>87</v>
      </c>
      <c r="B90" s="67">
        <f>นักเรียนประเมิน!B90</f>
        <v>0</v>
      </c>
      <c r="C90" s="67">
        <f>นักเรียนประเมิน!C90</f>
        <v>0</v>
      </c>
      <c r="D90" s="68">
        <f>นักเรียนประเมิน!D90</f>
        <v>0</v>
      </c>
      <c r="E90" s="69">
        <f>นักเรียนประเมิน!E90</f>
        <v>0</v>
      </c>
      <c r="F90" s="70">
        <f>นักเรียนประเมิน!F90</f>
        <v>0</v>
      </c>
      <c r="G90" s="116" t="str">
        <f>ครูประเมินนักเรียน!G90</f>
        <v>หญิง</v>
      </c>
      <c r="H90" s="117" t="str">
        <f>นักเรียนประเมิน!AG90</f>
        <v/>
      </c>
      <c r="I90" s="116" t="str">
        <f t="shared" si="27"/>
        <v>มีปัญหา</v>
      </c>
      <c r="J90" s="117" t="str">
        <f>นักเรียนประเมิน!AH90</f>
        <v/>
      </c>
      <c r="K90" s="116" t="str">
        <f t="shared" si="28"/>
        <v>มีปัญหา</v>
      </c>
      <c r="L90" s="117" t="str">
        <f>นักเรียนประเมิน!AI90</f>
        <v/>
      </c>
      <c r="M90" s="116" t="str">
        <f t="shared" si="29"/>
        <v>มีปัญหา</v>
      </c>
      <c r="N90" s="117" t="str">
        <f>นักเรียนประเมิน!AJ90</f>
        <v/>
      </c>
      <c r="O90" s="116" t="str">
        <f t="shared" si="30"/>
        <v>มีปัญหา</v>
      </c>
      <c r="P90" s="117" t="e">
        <f t="shared" si="31"/>
        <v>#VALUE!</v>
      </c>
      <c r="Q90" s="116" t="e">
        <f t="shared" si="32"/>
        <v>#VALUE!</v>
      </c>
      <c r="R90" s="117" t="str">
        <f>นักเรียนประเมิน!AK90</f>
        <v/>
      </c>
      <c r="S90" s="116" t="str">
        <f t="shared" si="33"/>
        <v>มีจุดแข็ง</v>
      </c>
    </row>
    <row r="91" spans="1:19" ht="21.95" customHeight="1" x14ac:dyDescent="0.5">
      <c r="A91" s="67" t="str">
        <f>นักเรียนประเมิน!A91</f>
        <v>88</v>
      </c>
      <c r="B91" s="67">
        <f>นักเรียนประเมิน!B91</f>
        <v>0</v>
      </c>
      <c r="C91" s="67">
        <f>นักเรียนประเมิน!C91</f>
        <v>0</v>
      </c>
      <c r="D91" s="68">
        <f>นักเรียนประเมิน!D91</f>
        <v>0</v>
      </c>
      <c r="E91" s="69">
        <f>นักเรียนประเมิน!E91</f>
        <v>0</v>
      </c>
      <c r="F91" s="70">
        <f>นักเรียนประเมิน!F91</f>
        <v>0</v>
      </c>
      <c r="G91" s="116" t="str">
        <f>ครูประเมินนักเรียน!G91</f>
        <v>หญิง</v>
      </c>
      <c r="H91" s="117" t="str">
        <f>นักเรียนประเมิน!AG91</f>
        <v/>
      </c>
      <c r="I91" s="116" t="str">
        <f t="shared" si="27"/>
        <v>มีปัญหา</v>
      </c>
      <c r="J91" s="117" t="str">
        <f>นักเรียนประเมิน!AH91</f>
        <v/>
      </c>
      <c r="K91" s="116" t="str">
        <f t="shared" si="28"/>
        <v>มีปัญหา</v>
      </c>
      <c r="L91" s="117" t="str">
        <f>นักเรียนประเมิน!AI91</f>
        <v/>
      </c>
      <c r="M91" s="116" t="str">
        <f t="shared" si="29"/>
        <v>มีปัญหา</v>
      </c>
      <c r="N91" s="117" t="str">
        <f>นักเรียนประเมิน!AJ91</f>
        <v/>
      </c>
      <c r="O91" s="116" t="str">
        <f t="shared" si="30"/>
        <v>มีปัญหา</v>
      </c>
      <c r="P91" s="117" t="e">
        <f t="shared" si="31"/>
        <v>#VALUE!</v>
      </c>
      <c r="Q91" s="116" t="e">
        <f t="shared" si="32"/>
        <v>#VALUE!</v>
      </c>
      <c r="R91" s="117" t="str">
        <f>นักเรียนประเมิน!AK91</f>
        <v/>
      </c>
      <c r="S91" s="116" t="str">
        <f t="shared" si="33"/>
        <v>มีจุดแข็ง</v>
      </c>
    </row>
    <row r="92" spans="1:19" ht="21.95" customHeight="1" x14ac:dyDescent="0.5">
      <c r="A92" s="67" t="str">
        <f>นักเรียนประเมิน!A92</f>
        <v>89</v>
      </c>
      <c r="B92" s="67">
        <f>นักเรียนประเมิน!B92</f>
        <v>0</v>
      </c>
      <c r="C92" s="67">
        <f>นักเรียนประเมิน!C92</f>
        <v>0</v>
      </c>
      <c r="D92" s="68">
        <f>นักเรียนประเมิน!D92</f>
        <v>0</v>
      </c>
      <c r="E92" s="69">
        <f>นักเรียนประเมิน!E92</f>
        <v>0</v>
      </c>
      <c r="F92" s="70">
        <f>นักเรียนประเมิน!F92</f>
        <v>0</v>
      </c>
      <c r="G92" s="116" t="str">
        <f>ครูประเมินนักเรียน!G92</f>
        <v>หญิง</v>
      </c>
      <c r="H92" s="117" t="str">
        <f>นักเรียนประเมิน!AG92</f>
        <v/>
      </c>
      <c r="I92" s="116" t="str">
        <f t="shared" si="27"/>
        <v>มีปัญหา</v>
      </c>
      <c r="J92" s="117" t="str">
        <f>นักเรียนประเมิน!AH92</f>
        <v/>
      </c>
      <c r="K92" s="116" t="str">
        <f t="shared" si="28"/>
        <v>มีปัญหา</v>
      </c>
      <c r="L92" s="117" t="str">
        <f>นักเรียนประเมิน!AI92</f>
        <v/>
      </c>
      <c r="M92" s="116" t="str">
        <f t="shared" si="29"/>
        <v>มีปัญหา</v>
      </c>
      <c r="N92" s="117" t="str">
        <f>นักเรียนประเมิน!AJ92</f>
        <v/>
      </c>
      <c r="O92" s="116" t="str">
        <f t="shared" si="30"/>
        <v>มีปัญหา</v>
      </c>
      <c r="P92" s="117" t="e">
        <f t="shared" si="31"/>
        <v>#VALUE!</v>
      </c>
      <c r="Q92" s="116" t="e">
        <f t="shared" si="32"/>
        <v>#VALUE!</v>
      </c>
      <c r="R92" s="117" t="str">
        <f>นักเรียนประเมิน!AK92</f>
        <v/>
      </c>
      <c r="S92" s="116" t="str">
        <f t="shared" si="33"/>
        <v>มีจุดแข็ง</v>
      </c>
    </row>
    <row r="93" spans="1:19" ht="21.95" customHeight="1" x14ac:dyDescent="0.5">
      <c r="A93" s="67" t="str">
        <f>นักเรียนประเมิน!A93</f>
        <v>90</v>
      </c>
      <c r="B93" s="67">
        <f>นักเรียนประเมิน!B93</f>
        <v>0</v>
      </c>
      <c r="C93" s="67">
        <f>นักเรียนประเมิน!C93</f>
        <v>0</v>
      </c>
      <c r="D93" s="68">
        <f>นักเรียนประเมิน!D93</f>
        <v>0</v>
      </c>
      <c r="E93" s="69">
        <f>นักเรียนประเมิน!E93</f>
        <v>0</v>
      </c>
      <c r="F93" s="70">
        <f>นักเรียนประเมิน!F93</f>
        <v>0</v>
      </c>
      <c r="G93" s="116" t="str">
        <f>ครูประเมินนักเรียน!G93</f>
        <v>หญิง</v>
      </c>
      <c r="H93" s="117" t="str">
        <f>นักเรียนประเมิน!AG93</f>
        <v/>
      </c>
      <c r="I93" s="116" t="str">
        <f t="shared" si="27"/>
        <v>มีปัญหา</v>
      </c>
      <c r="J93" s="117" t="str">
        <f>นักเรียนประเมิน!AH93</f>
        <v/>
      </c>
      <c r="K93" s="116" t="str">
        <f t="shared" si="28"/>
        <v>มีปัญหา</v>
      </c>
      <c r="L93" s="117" t="str">
        <f>นักเรียนประเมิน!AI93</f>
        <v/>
      </c>
      <c r="M93" s="116" t="str">
        <f t="shared" si="29"/>
        <v>มีปัญหา</v>
      </c>
      <c r="N93" s="117" t="str">
        <f>นักเรียนประเมิน!AJ93</f>
        <v/>
      </c>
      <c r="O93" s="116" t="str">
        <f t="shared" si="30"/>
        <v>มีปัญหา</v>
      </c>
      <c r="P93" s="117" t="e">
        <f t="shared" si="31"/>
        <v>#VALUE!</v>
      </c>
      <c r="Q93" s="116" t="e">
        <f t="shared" si="32"/>
        <v>#VALUE!</v>
      </c>
      <c r="R93" s="117" t="str">
        <f>นักเรียนประเมิน!AK93</f>
        <v/>
      </c>
      <c r="S93" s="116" t="str">
        <f t="shared" si="33"/>
        <v>มีจุดแข็ง</v>
      </c>
    </row>
    <row r="94" spans="1:19" ht="21.95" customHeight="1" x14ac:dyDescent="0.5">
      <c r="A94" s="67" t="str">
        <f>นักเรียนประเมิน!A94</f>
        <v>91</v>
      </c>
      <c r="B94" s="67">
        <f>นักเรียนประเมิน!B94</f>
        <v>0</v>
      </c>
      <c r="C94" s="67">
        <f>นักเรียนประเมิน!C94</f>
        <v>0</v>
      </c>
      <c r="D94" s="68">
        <f>นักเรียนประเมิน!D94</f>
        <v>0</v>
      </c>
      <c r="E94" s="69">
        <f>นักเรียนประเมิน!E94</f>
        <v>0</v>
      </c>
      <c r="F94" s="70">
        <f>นักเรียนประเมิน!F94</f>
        <v>0</v>
      </c>
      <c r="G94" s="116" t="str">
        <f>ครูประเมินนักเรียน!G94</f>
        <v>หญิง</v>
      </c>
      <c r="H94" s="117" t="str">
        <f>นักเรียนประเมิน!AG94</f>
        <v/>
      </c>
      <c r="I94" s="116" t="str">
        <f t="shared" si="27"/>
        <v>มีปัญหา</v>
      </c>
      <c r="J94" s="117" t="str">
        <f>นักเรียนประเมิน!AH94</f>
        <v/>
      </c>
      <c r="K94" s="116" t="str">
        <f t="shared" si="28"/>
        <v>มีปัญหา</v>
      </c>
      <c r="L94" s="117" t="str">
        <f>นักเรียนประเมิน!AI94</f>
        <v/>
      </c>
      <c r="M94" s="116" t="str">
        <f t="shared" si="29"/>
        <v>มีปัญหา</v>
      </c>
      <c r="N94" s="117" t="str">
        <f>นักเรียนประเมิน!AJ94</f>
        <v/>
      </c>
      <c r="O94" s="116" t="str">
        <f t="shared" si="30"/>
        <v>มีปัญหา</v>
      </c>
      <c r="P94" s="117" t="e">
        <f t="shared" si="31"/>
        <v>#VALUE!</v>
      </c>
      <c r="Q94" s="116" t="e">
        <f t="shared" si="32"/>
        <v>#VALUE!</v>
      </c>
      <c r="R94" s="117" t="str">
        <f>นักเรียนประเมิน!AK94</f>
        <v/>
      </c>
      <c r="S94" s="116" t="str">
        <f t="shared" si="33"/>
        <v>มีจุดแข็ง</v>
      </c>
    </row>
    <row r="95" spans="1:19" ht="21.95" customHeight="1" x14ac:dyDescent="0.5">
      <c r="A95" s="67" t="str">
        <f>นักเรียนประเมิน!A95</f>
        <v>92</v>
      </c>
      <c r="B95" s="67">
        <f>นักเรียนประเมิน!B95</f>
        <v>0</v>
      </c>
      <c r="C95" s="67">
        <f>นักเรียนประเมิน!C95</f>
        <v>0</v>
      </c>
      <c r="D95" s="68">
        <f>นักเรียนประเมิน!D95</f>
        <v>0</v>
      </c>
      <c r="E95" s="69">
        <f>นักเรียนประเมิน!E95</f>
        <v>0</v>
      </c>
      <c r="F95" s="70">
        <f>นักเรียนประเมิน!F95</f>
        <v>0</v>
      </c>
      <c r="G95" s="116" t="str">
        <f>ครูประเมินนักเรียน!G95</f>
        <v>หญิง</v>
      </c>
      <c r="H95" s="117" t="str">
        <f>นักเรียนประเมิน!AG95</f>
        <v/>
      </c>
      <c r="I95" s="116" t="str">
        <f t="shared" si="27"/>
        <v>มีปัญหา</v>
      </c>
      <c r="J95" s="117" t="str">
        <f>นักเรียนประเมิน!AH95</f>
        <v/>
      </c>
      <c r="K95" s="116" t="str">
        <f t="shared" si="28"/>
        <v>มีปัญหา</v>
      </c>
      <c r="L95" s="117" t="str">
        <f>นักเรียนประเมิน!AI95</f>
        <v/>
      </c>
      <c r="M95" s="116" t="str">
        <f t="shared" si="29"/>
        <v>มีปัญหา</v>
      </c>
      <c r="N95" s="117" t="str">
        <f>นักเรียนประเมิน!AJ95</f>
        <v/>
      </c>
      <c r="O95" s="116" t="str">
        <f t="shared" si="30"/>
        <v>มีปัญหา</v>
      </c>
      <c r="P95" s="117" t="e">
        <f t="shared" si="31"/>
        <v>#VALUE!</v>
      </c>
      <c r="Q95" s="116" t="e">
        <f t="shared" si="32"/>
        <v>#VALUE!</v>
      </c>
      <c r="R95" s="117" t="str">
        <f>นักเรียนประเมิน!AK95</f>
        <v/>
      </c>
      <c r="S95" s="116" t="str">
        <f t="shared" si="33"/>
        <v>มีจุดแข็ง</v>
      </c>
    </row>
    <row r="96" spans="1:19" ht="21.95" customHeight="1" x14ac:dyDescent="0.5">
      <c r="A96" s="67" t="str">
        <f>นักเรียนประเมิน!A96</f>
        <v>93</v>
      </c>
      <c r="B96" s="67">
        <f>นักเรียนประเมิน!B96</f>
        <v>0</v>
      </c>
      <c r="C96" s="67">
        <f>นักเรียนประเมิน!C96</f>
        <v>0</v>
      </c>
      <c r="D96" s="68">
        <f>นักเรียนประเมิน!D96</f>
        <v>0</v>
      </c>
      <c r="E96" s="69">
        <f>นักเรียนประเมิน!E96</f>
        <v>0</v>
      </c>
      <c r="F96" s="70">
        <f>นักเรียนประเมิน!F96</f>
        <v>0</v>
      </c>
      <c r="G96" s="116" t="str">
        <f>ครูประเมินนักเรียน!G96</f>
        <v>หญิง</v>
      </c>
      <c r="H96" s="117" t="str">
        <f>นักเรียนประเมิน!AG96</f>
        <v/>
      </c>
      <c r="I96" s="116" t="str">
        <f t="shared" si="27"/>
        <v>มีปัญหา</v>
      </c>
      <c r="J96" s="117" t="str">
        <f>นักเรียนประเมิน!AH96</f>
        <v/>
      </c>
      <c r="K96" s="116" t="str">
        <f t="shared" si="28"/>
        <v>มีปัญหา</v>
      </c>
      <c r="L96" s="117" t="str">
        <f>นักเรียนประเมิน!AI96</f>
        <v/>
      </c>
      <c r="M96" s="116" t="str">
        <f t="shared" si="29"/>
        <v>มีปัญหา</v>
      </c>
      <c r="N96" s="117" t="str">
        <f>นักเรียนประเมิน!AJ96</f>
        <v/>
      </c>
      <c r="O96" s="116" t="str">
        <f t="shared" si="30"/>
        <v>มีปัญหา</v>
      </c>
      <c r="P96" s="117" t="e">
        <f t="shared" si="31"/>
        <v>#VALUE!</v>
      </c>
      <c r="Q96" s="116" t="e">
        <f t="shared" si="32"/>
        <v>#VALUE!</v>
      </c>
      <c r="R96" s="117" t="str">
        <f>นักเรียนประเมิน!AK96</f>
        <v/>
      </c>
      <c r="S96" s="116" t="str">
        <f t="shared" si="33"/>
        <v>มีจุดแข็ง</v>
      </c>
    </row>
    <row r="97" spans="1:19" ht="21.95" customHeight="1" x14ac:dyDescent="0.5">
      <c r="A97" s="67" t="str">
        <f>นักเรียนประเมิน!A97</f>
        <v>94</v>
      </c>
      <c r="B97" s="67">
        <f>นักเรียนประเมิน!B97</f>
        <v>0</v>
      </c>
      <c r="C97" s="67">
        <f>นักเรียนประเมิน!C97</f>
        <v>0</v>
      </c>
      <c r="D97" s="68">
        <f>นักเรียนประเมิน!D97</f>
        <v>0</v>
      </c>
      <c r="E97" s="69">
        <f>นักเรียนประเมิน!E97</f>
        <v>0</v>
      </c>
      <c r="F97" s="70">
        <f>นักเรียนประเมิน!F97</f>
        <v>0</v>
      </c>
      <c r="G97" s="116" t="str">
        <f>ครูประเมินนักเรียน!G97</f>
        <v>หญิง</v>
      </c>
      <c r="H97" s="117" t="str">
        <f>นักเรียนประเมิน!AG97</f>
        <v/>
      </c>
      <c r="I97" s="116" t="str">
        <f t="shared" si="27"/>
        <v>มีปัญหา</v>
      </c>
      <c r="J97" s="117" t="str">
        <f>นักเรียนประเมิน!AH97</f>
        <v/>
      </c>
      <c r="K97" s="116" t="str">
        <f t="shared" si="28"/>
        <v>มีปัญหา</v>
      </c>
      <c r="L97" s="117" t="str">
        <f>นักเรียนประเมิน!AI97</f>
        <v/>
      </c>
      <c r="M97" s="116" t="str">
        <f t="shared" si="29"/>
        <v>มีปัญหา</v>
      </c>
      <c r="N97" s="117" t="str">
        <f>นักเรียนประเมิน!AJ97</f>
        <v/>
      </c>
      <c r="O97" s="116" t="str">
        <f t="shared" si="30"/>
        <v>มีปัญหา</v>
      </c>
      <c r="P97" s="117" t="e">
        <f t="shared" si="31"/>
        <v>#VALUE!</v>
      </c>
      <c r="Q97" s="116" t="e">
        <f t="shared" si="32"/>
        <v>#VALUE!</v>
      </c>
      <c r="R97" s="117" t="str">
        <f>นักเรียนประเมิน!AK97</f>
        <v/>
      </c>
      <c r="S97" s="116" t="str">
        <f t="shared" si="33"/>
        <v>มีจุดแข็ง</v>
      </c>
    </row>
    <row r="98" spans="1:19" ht="21.95" customHeight="1" x14ac:dyDescent="0.5">
      <c r="A98" s="67" t="str">
        <f>นักเรียนประเมิน!A98</f>
        <v>95</v>
      </c>
      <c r="B98" s="67">
        <f>นักเรียนประเมิน!B98</f>
        <v>0</v>
      </c>
      <c r="C98" s="67">
        <f>นักเรียนประเมิน!C98</f>
        <v>0</v>
      </c>
      <c r="D98" s="68">
        <f>นักเรียนประเมิน!D98</f>
        <v>0</v>
      </c>
      <c r="E98" s="69">
        <f>นักเรียนประเมิน!E98</f>
        <v>0</v>
      </c>
      <c r="F98" s="70">
        <f>นักเรียนประเมิน!F98</f>
        <v>0</v>
      </c>
      <c r="G98" s="116" t="str">
        <f>ครูประเมินนักเรียน!G98</f>
        <v>หญิง</v>
      </c>
      <c r="H98" s="117" t="str">
        <f>นักเรียนประเมิน!AG98</f>
        <v/>
      </c>
      <c r="I98" s="116" t="str">
        <f t="shared" si="27"/>
        <v>มีปัญหา</v>
      </c>
      <c r="J98" s="117" t="str">
        <f>นักเรียนประเมิน!AH98</f>
        <v/>
      </c>
      <c r="K98" s="116" t="str">
        <f t="shared" si="28"/>
        <v>มีปัญหา</v>
      </c>
      <c r="L98" s="117" t="str">
        <f>นักเรียนประเมิน!AI98</f>
        <v/>
      </c>
      <c r="M98" s="116" t="str">
        <f t="shared" si="29"/>
        <v>มีปัญหา</v>
      </c>
      <c r="N98" s="117" t="str">
        <f>นักเรียนประเมิน!AJ98</f>
        <v/>
      </c>
      <c r="O98" s="116" t="str">
        <f t="shared" si="30"/>
        <v>มีปัญหา</v>
      </c>
      <c r="P98" s="117" t="e">
        <f t="shared" si="31"/>
        <v>#VALUE!</v>
      </c>
      <c r="Q98" s="116" t="e">
        <f t="shared" si="32"/>
        <v>#VALUE!</v>
      </c>
      <c r="R98" s="117" t="str">
        <f>นักเรียนประเมิน!AK98</f>
        <v/>
      </c>
      <c r="S98" s="116" t="str">
        <f t="shared" si="33"/>
        <v>มีจุดแข็ง</v>
      </c>
    </row>
    <row r="99" spans="1:19" ht="21.95" customHeight="1" x14ac:dyDescent="0.5">
      <c r="A99" s="67" t="str">
        <f>นักเรียนประเมิน!A99</f>
        <v>96</v>
      </c>
      <c r="B99" s="67">
        <f>นักเรียนประเมิน!B99</f>
        <v>0</v>
      </c>
      <c r="C99" s="67">
        <f>นักเรียนประเมิน!C99</f>
        <v>0</v>
      </c>
      <c r="D99" s="68">
        <f>นักเรียนประเมิน!D99</f>
        <v>0</v>
      </c>
      <c r="E99" s="69">
        <f>นักเรียนประเมิน!E99</f>
        <v>0</v>
      </c>
      <c r="F99" s="70">
        <f>นักเรียนประเมิน!F99</f>
        <v>0</v>
      </c>
      <c r="G99" s="116" t="str">
        <f>ครูประเมินนักเรียน!G99</f>
        <v>หญิง</v>
      </c>
      <c r="H99" s="117" t="str">
        <f>นักเรียนประเมิน!AG99</f>
        <v/>
      </c>
      <c r="I99" s="116" t="str">
        <f t="shared" si="27"/>
        <v>มีปัญหา</v>
      </c>
      <c r="J99" s="117" t="str">
        <f>นักเรียนประเมิน!AH99</f>
        <v/>
      </c>
      <c r="K99" s="116" t="str">
        <f t="shared" si="28"/>
        <v>มีปัญหา</v>
      </c>
      <c r="L99" s="117" t="str">
        <f>นักเรียนประเมิน!AI99</f>
        <v/>
      </c>
      <c r="M99" s="116" t="str">
        <f t="shared" si="29"/>
        <v>มีปัญหา</v>
      </c>
      <c r="N99" s="117" t="str">
        <f>นักเรียนประเมิน!AJ99</f>
        <v/>
      </c>
      <c r="O99" s="116" t="str">
        <f t="shared" si="30"/>
        <v>มีปัญหา</v>
      </c>
      <c r="P99" s="117" t="e">
        <f t="shared" si="31"/>
        <v>#VALUE!</v>
      </c>
      <c r="Q99" s="116" t="e">
        <f t="shared" si="32"/>
        <v>#VALUE!</v>
      </c>
      <c r="R99" s="117" t="str">
        <f>นักเรียนประเมิน!AK99</f>
        <v/>
      </c>
      <c r="S99" s="116" t="str">
        <f t="shared" si="33"/>
        <v>มีจุดแข็ง</v>
      </c>
    </row>
    <row r="100" spans="1:19" ht="21.95" customHeight="1" x14ac:dyDescent="0.5">
      <c r="A100" s="67" t="str">
        <f>นักเรียนประเมิน!A100</f>
        <v>97</v>
      </c>
      <c r="B100" s="67">
        <f>นักเรียนประเมิน!B100</f>
        <v>0</v>
      </c>
      <c r="C100" s="67">
        <f>นักเรียนประเมิน!C100</f>
        <v>0</v>
      </c>
      <c r="D100" s="68">
        <f>นักเรียนประเมิน!D100</f>
        <v>0</v>
      </c>
      <c r="E100" s="69">
        <f>นักเรียนประเมิน!E100</f>
        <v>0</v>
      </c>
      <c r="F100" s="70">
        <f>นักเรียนประเมิน!F100</f>
        <v>0</v>
      </c>
      <c r="G100" s="116" t="str">
        <f>ครูประเมินนักเรียน!G100</f>
        <v>หญิง</v>
      </c>
      <c r="H100" s="117" t="str">
        <f>นักเรียนประเมิน!AG100</f>
        <v/>
      </c>
      <c r="I100" s="116" t="str">
        <f t="shared" si="27"/>
        <v>มีปัญหา</v>
      </c>
      <c r="J100" s="117" t="str">
        <f>นักเรียนประเมิน!AH100</f>
        <v/>
      </c>
      <c r="K100" s="116" t="str">
        <f t="shared" si="28"/>
        <v>มีปัญหา</v>
      </c>
      <c r="L100" s="117" t="str">
        <f>นักเรียนประเมิน!AI100</f>
        <v/>
      </c>
      <c r="M100" s="116" t="str">
        <f t="shared" si="29"/>
        <v>มีปัญหา</v>
      </c>
      <c r="N100" s="117" t="str">
        <f>นักเรียนประเมิน!AJ100</f>
        <v/>
      </c>
      <c r="O100" s="116" t="str">
        <f t="shared" si="30"/>
        <v>มีปัญหา</v>
      </c>
      <c r="P100" s="117" t="e">
        <f t="shared" si="31"/>
        <v>#VALUE!</v>
      </c>
      <c r="Q100" s="116" t="e">
        <f t="shared" si="32"/>
        <v>#VALUE!</v>
      </c>
      <c r="R100" s="117" t="str">
        <f>นักเรียนประเมิน!AK100</f>
        <v/>
      </c>
      <c r="S100" s="116" t="str">
        <f t="shared" si="33"/>
        <v>มีจุดแข็ง</v>
      </c>
    </row>
    <row r="101" spans="1:19" ht="21.95" customHeight="1" x14ac:dyDescent="0.5">
      <c r="A101" s="67" t="str">
        <f>นักเรียนประเมิน!A101</f>
        <v>98</v>
      </c>
      <c r="B101" s="67">
        <f>นักเรียนประเมิน!B101</f>
        <v>0</v>
      </c>
      <c r="C101" s="67">
        <f>นักเรียนประเมิน!C101</f>
        <v>0</v>
      </c>
      <c r="D101" s="68">
        <f>นักเรียนประเมิน!D101</f>
        <v>0</v>
      </c>
      <c r="E101" s="69">
        <f>นักเรียนประเมิน!E101</f>
        <v>0</v>
      </c>
      <c r="F101" s="70">
        <f>นักเรียนประเมิน!F101</f>
        <v>0</v>
      </c>
      <c r="G101" s="116" t="str">
        <f>ครูประเมินนักเรียน!G101</f>
        <v>หญิง</v>
      </c>
      <c r="H101" s="117" t="str">
        <f>นักเรียนประเมิน!AG101</f>
        <v/>
      </c>
      <c r="I101" s="116" t="str">
        <f t="shared" si="27"/>
        <v>มีปัญหา</v>
      </c>
      <c r="J101" s="117" t="str">
        <f>นักเรียนประเมิน!AH101</f>
        <v/>
      </c>
      <c r="K101" s="116" t="str">
        <f t="shared" si="28"/>
        <v>มีปัญหา</v>
      </c>
      <c r="L101" s="117" t="str">
        <f>นักเรียนประเมิน!AI101</f>
        <v/>
      </c>
      <c r="M101" s="116" t="str">
        <f t="shared" si="29"/>
        <v>มีปัญหา</v>
      </c>
      <c r="N101" s="117" t="str">
        <f>นักเรียนประเมิน!AJ101</f>
        <v/>
      </c>
      <c r="O101" s="116" t="str">
        <f t="shared" si="30"/>
        <v>มีปัญหา</v>
      </c>
      <c r="P101" s="117" t="e">
        <f t="shared" si="31"/>
        <v>#VALUE!</v>
      </c>
      <c r="Q101" s="116" t="e">
        <f t="shared" si="32"/>
        <v>#VALUE!</v>
      </c>
      <c r="R101" s="117" t="str">
        <f>นักเรียนประเมิน!AK101</f>
        <v/>
      </c>
      <c r="S101" s="116" t="str">
        <f t="shared" si="33"/>
        <v>มีจุดแข็ง</v>
      </c>
    </row>
    <row r="102" spans="1:19" ht="21.95" customHeight="1" x14ac:dyDescent="0.5">
      <c r="A102" s="67" t="str">
        <f>นักเรียนประเมิน!A102</f>
        <v>99</v>
      </c>
      <c r="B102" s="67">
        <f>นักเรียนประเมิน!B102</f>
        <v>0</v>
      </c>
      <c r="C102" s="67">
        <f>นักเรียนประเมิน!C102</f>
        <v>0</v>
      </c>
      <c r="D102" s="68">
        <f>นักเรียนประเมิน!D102</f>
        <v>0</v>
      </c>
      <c r="E102" s="69">
        <f>นักเรียนประเมิน!E102</f>
        <v>0</v>
      </c>
      <c r="F102" s="70">
        <f>นักเรียนประเมิน!F102</f>
        <v>0</v>
      </c>
      <c r="G102" s="116" t="str">
        <f>ครูประเมินนักเรียน!G102</f>
        <v>หญิง</v>
      </c>
      <c r="H102" s="117" t="str">
        <f>นักเรียนประเมิน!AG102</f>
        <v/>
      </c>
      <c r="I102" s="116" t="str">
        <f t="shared" si="27"/>
        <v>มีปัญหา</v>
      </c>
      <c r="J102" s="117" t="str">
        <f>นักเรียนประเมิน!AH102</f>
        <v/>
      </c>
      <c r="K102" s="116" t="str">
        <f t="shared" si="28"/>
        <v>มีปัญหา</v>
      </c>
      <c r="L102" s="117" t="str">
        <f>นักเรียนประเมิน!AI102</f>
        <v/>
      </c>
      <c r="M102" s="116" t="str">
        <f t="shared" si="29"/>
        <v>มีปัญหา</v>
      </c>
      <c r="N102" s="117" t="str">
        <f>นักเรียนประเมิน!AJ102</f>
        <v/>
      </c>
      <c r="O102" s="116" t="str">
        <f t="shared" si="30"/>
        <v>มีปัญหา</v>
      </c>
      <c r="P102" s="117" t="e">
        <f t="shared" si="31"/>
        <v>#VALUE!</v>
      </c>
      <c r="Q102" s="116" t="e">
        <f t="shared" si="32"/>
        <v>#VALUE!</v>
      </c>
      <c r="R102" s="117" t="str">
        <f>นักเรียนประเมิน!AK102</f>
        <v/>
      </c>
      <c r="S102" s="116" t="str">
        <f t="shared" si="33"/>
        <v>มีจุดแข็ง</v>
      </c>
    </row>
    <row r="103" spans="1:19" ht="21.95" customHeight="1" x14ac:dyDescent="0.5">
      <c r="A103" s="67" t="str">
        <f>นักเรียนประเมิน!A103</f>
        <v>100</v>
      </c>
      <c r="B103" s="67">
        <f>นักเรียนประเมิน!B103</f>
        <v>0</v>
      </c>
      <c r="C103" s="67">
        <f>นักเรียนประเมิน!C103</f>
        <v>0</v>
      </c>
      <c r="D103" s="68">
        <f>นักเรียนประเมิน!D103</f>
        <v>0</v>
      </c>
      <c r="E103" s="69">
        <f>นักเรียนประเมิน!E103</f>
        <v>0</v>
      </c>
      <c r="F103" s="70">
        <f>นักเรียนประเมิน!F103</f>
        <v>0</v>
      </c>
      <c r="G103" s="116" t="str">
        <f>ครูประเมินนักเรียน!G103</f>
        <v>หญิง</v>
      </c>
      <c r="H103" s="117" t="str">
        <f>นักเรียนประเมิน!AG103</f>
        <v/>
      </c>
      <c r="I103" s="116" t="str">
        <f t="shared" si="27"/>
        <v>มีปัญหา</v>
      </c>
      <c r="J103" s="117" t="str">
        <f>นักเรียนประเมิน!AH103</f>
        <v/>
      </c>
      <c r="K103" s="116" t="str">
        <f t="shared" si="28"/>
        <v>มีปัญหา</v>
      </c>
      <c r="L103" s="117" t="str">
        <f>นักเรียนประเมิน!AI103</f>
        <v/>
      </c>
      <c r="M103" s="116" t="str">
        <f t="shared" si="29"/>
        <v>มีปัญหา</v>
      </c>
      <c r="N103" s="117" t="str">
        <f>นักเรียนประเมิน!AJ103</f>
        <v/>
      </c>
      <c r="O103" s="116" t="str">
        <f t="shared" si="30"/>
        <v>มีปัญหา</v>
      </c>
      <c r="P103" s="117" t="e">
        <f t="shared" si="31"/>
        <v>#VALUE!</v>
      </c>
      <c r="Q103" s="116" t="e">
        <f t="shared" si="32"/>
        <v>#VALUE!</v>
      </c>
      <c r="R103" s="117" t="str">
        <f>นักเรียนประเมิน!AK103</f>
        <v/>
      </c>
      <c r="S103" s="116" t="str">
        <f t="shared" si="33"/>
        <v>มีจุดแข็ง</v>
      </c>
    </row>
    <row r="104" spans="1:19" ht="21.95" customHeight="1" x14ac:dyDescent="0.5">
      <c r="A104" s="67" t="str">
        <f>นักเรียนประเมิน!A104</f>
        <v>101</v>
      </c>
      <c r="B104" s="67">
        <f>นักเรียนประเมิน!B104</f>
        <v>0</v>
      </c>
      <c r="C104" s="67">
        <f>นักเรียนประเมิน!C104</f>
        <v>0</v>
      </c>
      <c r="D104" s="68">
        <f>นักเรียนประเมิน!D104</f>
        <v>0</v>
      </c>
      <c r="E104" s="69">
        <f>นักเรียนประเมิน!E104</f>
        <v>0</v>
      </c>
      <c r="F104" s="70">
        <f>นักเรียนประเมิน!F104</f>
        <v>0</v>
      </c>
      <c r="G104" s="116" t="str">
        <f>ครูประเมินนักเรียน!G104</f>
        <v>หญิง</v>
      </c>
      <c r="H104" s="117" t="str">
        <f>นักเรียนประเมิน!AG104</f>
        <v/>
      </c>
      <c r="I104" s="116" t="str">
        <f t="shared" si="27"/>
        <v>มีปัญหา</v>
      </c>
      <c r="J104" s="117" t="str">
        <f>นักเรียนประเมิน!AH104</f>
        <v/>
      </c>
      <c r="K104" s="116" t="str">
        <f t="shared" si="28"/>
        <v>มีปัญหา</v>
      </c>
      <c r="L104" s="117" t="str">
        <f>นักเรียนประเมิน!AI104</f>
        <v/>
      </c>
      <c r="M104" s="116" t="str">
        <f t="shared" si="29"/>
        <v>มีปัญหา</v>
      </c>
      <c r="N104" s="117" t="str">
        <f>นักเรียนประเมิน!AJ104</f>
        <v/>
      </c>
      <c r="O104" s="116" t="str">
        <f t="shared" si="30"/>
        <v>มีปัญหา</v>
      </c>
      <c r="P104" s="117" t="e">
        <f t="shared" si="31"/>
        <v>#VALUE!</v>
      </c>
      <c r="Q104" s="116" t="e">
        <f t="shared" si="32"/>
        <v>#VALUE!</v>
      </c>
      <c r="R104" s="117" t="str">
        <f>นักเรียนประเมิน!AK104</f>
        <v/>
      </c>
      <c r="S104" s="116" t="str">
        <f t="shared" si="33"/>
        <v>มีจุดแข็ง</v>
      </c>
    </row>
    <row r="105" spans="1:19" ht="21.95" customHeight="1" x14ac:dyDescent="0.5">
      <c r="A105" s="67" t="str">
        <f>นักเรียนประเมิน!A105</f>
        <v>102</v>
      </c>
      <c r="B105" s="67">
        <f>นักเรียนประเมิน!B105</f>
        <v>0</v>
      </c>
      <c r="C105" s="67">
        <f>นักเรียนประเมิน!C105</f>
        <v>0</v>
      </c>
      <c r="D105" s="68">
        <f>นักเรียนประเมิน!D105</f>
        <v>0</v>
      </c>
      <c r="E105" s="69">
        <f>นักเรียนประเมิน!E105</f>
        <v>0</v>
      </c>
      <c r="F105" s="70">
        <f>นักเรียนประเมิน!F105</f>
        <v>0</v>
      </c>
      <c r="G105" s="116" t="str">
        <f>ครูประเมินนักเรียน!G105</f>
        <v>หญิง</v>
      </c>
      <c r="H105" s="117" t="str">
        <f>นักเรียนประเมิน!AG105</f>
        <v/>
      </c>
      <c r="I105" s="116" t="str">
        <f t="shared" si="27"/>
        <v>มีปัญหา</v>
      </c>
      <c r="J105" s="117" t="str">
        <f>นักเรียนประเมิน!AH105</f>
        <v/>
      </c>
      <c r="K105" s="116" t="str">
        <f t="shared" si="28"/>
        <v>มีปัญหา</v>
      </c>
      <c r="L105" s="117" t="str">
        <f>นักเรียนประเมิน!AI105</f>
        <v/>
      </c>
      <c r="M105" s="116" t="str">
        <f t="shared" si="29"/>
        <v>มีปัญหา</v>
      </c>
      <c r="N105" s="117" t="str">
        <f>นักเรียนประเมิน!AJ105</f>
        <v/>
      </c>
      <c r="O105" s="116" t="str">
        <f t="shared" si="30"/>
        <v>มีปัญหา</v>
      </c>
      <c r="P105" s="117" t="e">
        <f t="shared" si="31"/>
        <v>#VALUE!</v>
      </c>
      <c r="Q105" s="116" t="e">
        <f t="shared" si="32"/>
        <v>#VALUE!</v>
      </c>
      <c r="R105" s="117" t="str">
        <f>นักเรียนประเมิน!AK105</f>
        <v/>
      </c>
      <c r="S105" s="116" t="str">
        <f t="shared" si="33"/>
        <v>มีจุดแข็ง</v>
      </c>
    </row>
    <row r="106" spans="1:19" ht="21.95" customHeight="1" x14ac:dyDescent="0.5">
      <c r="A106" s="67" t="str">
        <f>นักเรียนประเมิน!A106</f>
        <v>103</v>
      </c>
      <c r="B106" s="67">
        <f>นักเรียนประเมิน!B106</f>
        <v>0</v>
      </c>
      <c r="C106" s="67">
        <f>นักเรียนประเมิน!C106</f>
        <v>0</v>
      </c>
      <c r="D106" s="68">
        <f>นักเรียนประเมิน!D106</f>
        <v>0</v>
      </c>
      <c r="E106" s="69">
        <f>นักเรียนประเมิน!E106</f>
        <v>0</v>
      </c>
      <c r="F106" s="70">
        <f>นักเรียนประเมิน!F106</f>
        <v>0</v>
      </c>
      <c r="G106" s="116" t="str">
        <f>ครูประเมินนักเรียน!G106</f>
        <v>หญิง</v>
      </c>
      <c r="H106" s="117" t="str">
        <f>นักเรียนประเมิน!AG106</f>
        <v/>
      </c>
      <c r="I106" s="116" t="str">
        <f t="shared" ref="I106:I163" si="34">IF(H106&lt;=5,"ปกติ",IF(H106=6,"เสี่ยง","มีปัญหา"))</f>
        <v>มีปัญหา</v>
      </c>
      <c r="J106" s="117" t="str">
        <f>นักเรียนประเมิน!AH106</f>
        <v/>
      </c>
      <c r="K106" s="116" t="str">
        <f t="shared" ref="K106:K163" si="35">IF(J106&lt;=4,"ปกติ",IF(J106=5,"เสี่ยง","มีปัญหา"))</f>
        <v>มีปัญหา</v>
      </c>
      <c r="L106" s="117" t="str">
        <f>นักเรียนประเมิน!AI106</f>
        <v/>
      </c>
      <c r="M106" s="116" t="str">
        <f t="shared" ref="M106:M163" si="36">IF(L106&lt;=5,"ปกติ",IF(L106=6,"เสี่ยง","มีปัญหา"))</f>
        <v>มีปัญหา</v>
      </c>
      <c r="N106" s="117" t="str">
        <f>นักเรียนประเมิน!AJ106</f>
        <v/>
      </c>
      <c r="O106" s="116" t="str">
        <f t="shared" ref="O106:O163" si="37">IF(N106&lt;=3,"ปกติ",IF(N106=4,"เสี่ยง","มีปัญหา"))</f>
        <v>มีปัญหา</v>
      </c>
      <c r="P106" s="117" t="e">
        <f t="shared" ref="P106:P163" si="38">H106+J106+L106+N106</f>
        <v>#VALUE!</v>
      </c>
      <c r="Q106" s="116" t="e">
        <f t="shared" ref="Q106:Q163" si="39">IF(P106&lt;=16,"ปกติ",IF(P106&lt;=18,"เสี่ยง","มีปัญหา"))</f>
        <v>#VALUE!</v>
      </c>
      <c r="R106" s="117" t="str">
        <f>นักเรียนประเมิน!AK106</f>
        <v/>
      </c>
      <c r="S106" s="116" t="str">
        <f t="shared" ref="S106:S163" si="40">IF(R106&lt;=3,"ไม่มีจุดแข็ง","มีจุดแข็ง")</f>
        <v>มีจุดแข็ง</v>
      </c>
    </row>
    <row r="107" spans="1:19" ht="21.95" customHeight="1" x14ac:dyDescent="0.5">
      <c r="A107" s="67" t="str">
        <f>นักเรียนประเมิน!A107</f>
        <v>104</v>
      </c>
      <c r="B107" s="67">
        <f>นักเรียนประเมิน!B107</f>
        <v>0</v>
      </c>
      <c r="C107" s="67">
        <f>นักเรียนประเมิน!C107</f>
        <v>0</v>
      </c>
      <c r="D107" s="68">
        <f>นักเรียนประเมิน!D107</f>
        <v>0</v>
      </c>
      <c r="E107" s="69">
        <f>นักเรียนประเมิน!E107</f>
        <v>0</v>
      </c>
      <c r="F107" s="70">
        <f>นักเรียนประเมิน!F107</f>
        <v>0</v>
      </c>
      <c r="G107" s="116" t="str">
        <f>ครูประเมินนักเรียน!G107</f>
        <v>หญิง</v>
      </c>
      <c r="H107" s="117" t="str">
        <f>นักเรียนประเมิน!AG107</f>
        <v/>
      </c>
      <c r="I107" s="116" t="str">
        <f t="shared" si="34"/>
        <v>มีปัญหา</v>
      </c>
      <c r="J107" s="117" t="str">
        <f>นักเรียนประเมิน!AH107</f>
        <v/>
      </c>
      <c r="K107" s="116" t="str">
        <f t="shared" si="35"/>
        <v>มีปัญหา</v>
      </c>
      <c r="L107" s="117" t="str">
        <f>นักเรียนประเมิน!AI107</f>
        <v/>
      </c>
      <c r="M107" s="116" t="str">
        <f t="shared" si="36"/>
        <v>มีปัญหา</v>
      </c>
      <c r="N107" s="117" t="str">
        <f>นักเรียนประเมิน!AJ107</f>
        <v/>
      </c>
      <c r="O107" s="116" t="str">
        <f t="shared" si="37"/>
        <v>มีปัญหา</v>
      </c>
      <c r="P107" s="117" t="e">
        <f t="shared" si="38"/>
        <v>#VALUE!</v>
      </c>
      <c r="Q107" s="116" t="e">
        <f t="shared" si="39"/>
        <v>#VALUE!</v>
      </c>
      <c r="R107" s="117" t="str">
        <f>นักเรียนประเมิน!AK107</f>
        <v/>
      </c>
      <c r="S107" s="116" t="str">
        <f t="shared" si="40"/>
        <v>มีจุดแข็ง</v>
      </c>
    </row>
    <row r="108" spans="1:19" ht="21.95" customHeight="1" x14ac:dyDescent="0.5">
      <c r="A108" s="67" t="str">
        <f>นักเรียนประเมิน!A108</f>
        <v>105</v>
      </c>
      <c r="B108" s="67">
        <f>นักเรียนประเมิน!B108</f>
        <v>0</v>
      </c>
      <c r="C108" s="67">
        <f>นักเรียนประเมิน!C108</f>
        <v>0</v>
      </c>
      <c r="D108" s="68">
        <f>นักเรียนประเมิน!D108</f>
        <v>0</v>
      </c>
      <c r="E108" s="69">
        <f>นักเรียนประเมิน!E108</f>
        <v>0</v>
      </c>
      <c r="F108" s="70">
        <f>นักเรียนประเมิน!F108</f>
        <v>0</v>
      </c>
      <c r="G108" s="116" t="str">
        <f>ครูประเมินนักเรียน!G108</f>
        <v>หญิง</v>
      </c>
      <c r="H108" s="117" t="str">
        <f>นักเรียนประเมิน!AG108</f>
        <v/>
      </c>
      <c r="I108" s="116" t="str">
        <f t="shared" si="34"/>
        <v>มีปัญหา</v>
      </c>
      <c r="J108" s="117" t="str">
        <f>นักเรียนประเมิน!AH108</f>
        <v/>
      </c>
      <c r="K108" s="116" t="str">
        <f t="shared" si="35"/>
        <v>มีปัญหา</v>
      </c>
      <c r="L108" s="117" t="str">
        <f>นักเรียนประเมิน!AI108</f>
        <v/>
      </c>
      <c r="M108" s="116" t="str">
        <f t="shared" si="36"/>
        <v>มีปัญหา</v>
      </c>
      <c r="N108" s="117" t="str">
        <f>นักเรียนประเมิน!AJ108</f>
        <v/>
      </c>
      <c r="O108" s="116" t="str">
        <f t="shared" si="37"/>
        <v>มีปัญหา</v>
      </c>
      <c r="P108" s="117" t="e">
        <f t="shared" si="38"/>
        <v>#VALUE!</v>
      </c>
      <c r="Q108" s="116" t="e">
        <f t="shared" si="39"/>
        <v>#VALUE!</v>
      </c>
      <c r="R108" s="117" t="str">
        <f>นักเรียนประเมิน!AK108</f>
        <v/>
      </c>
      <c r="S108" s="116" t="str">
        <f t="shared" si="40"/>
        <v>มีจุดแข็ง</v>
      </c>
    </row>
    <row r="109" spans="1:19" ht="21.95" customHeight="1" x14ac:dyDescent="0.5">
      <c r="A109" s="67" t="str">
        <f>นักเรียนประเมิน!A109</f>
        <v>106</v>
      </c>
      <c r="B109" s="67">
        <f>นักเรียนประเมิน!B109</f>
        <v>0</v>
      </c>
      <c r="C109" s="67">
        <f>นักเรียนประเมิน!C109</f>
        <v>0</v>
      </c>
      <c r="D109" s="68">
        <f>นักเรียนประเมิน!D109</f>
        <v>0</v>
      </c>
      <c r="E109" s="69">
        <f>นักเรียนประเมิน!E109</f>
        <v>0</v>
      </c>
      <c r="F109" s="70">
        <f>นักเรียนประเมิน!F109</f>
        <v>0</v>
      </c>
      <c r="G109" s="116" t="str">
        <f>ครูประเมินนักเรียน!G109</f>
        <v>หญิง</v>
      </c>
      <c r="H109" s="117" t="str">
        <f>นักเรียนประเมิน!AG109</f>
        <v/>
      </c>
      <c r="I109" s="116" t="str">
        <f t="shared" si="34"/>
        <v>มีปัญหา</v>
      </c>
      <c r="J109" s="117" t="str">
        <f>นักเรียนประเมิน!AH109</f>
        <v/>
      </c>
      <c r="K109" s="116" t="str">
        <f t="shared" si="35"/>
        <v>มีปัญหา</v>
      </c>
      <c r="L109" s="117" t="str">
        <f>นักเรียนประเมิน!AI109</f>
        <v/>
      </c>
      <c r="M109" s="116" t="str">
        <f t="shared" si="36"/>
        <v>มีปัญหา</v>
      </c>
      <c r="N109" s="117" t="str">
        <f>นักเรียนประเมิน!AJ109</f>
        <v/>
      </c>
      <c r="O109" s="116" t="str">
        <f t="shared" si="37"/>
        <v>มีปัญหา</v>
      </c>
      <c r="P109" s="117" t="e">
        <f t="shared" si="38"/>
        <v>#VALUE!</v>
      </c>
      <c r="Q109" s="116" t="e">
        <f t="shared" si="39"/>
        <v>#VALUE!</v>
      </c>
      <c r="R109" s="117" t="str">
        <f>นักเรียนประเมิน!AK109</f>
        <v/>
      </c>
      <c r="S109" s="116" t="str">
        <f t="shared" si="40"/>
        <v>มีจุดแข็ง</v>
      </c>
    </row>
    <row r="110" spans="1:19" ht="21.95" customHeight="1" x14ac:dyDescent="0.5">
      <c r="A110" s="67" t="str">
        <f>นักเรียนประเมิน!A110</f>
        <v>107</v>
      </c>
      <c r="B110" s="67">
        <f>นักเรียนประเมิน!B110</f>
        <v>0</v>
      </c>
      <c r="C110" s="67">
        <f>นักเรียนประเมิน!C110</f>
        <v>0</v>
      </c>
      <c r="D110" s="68">
        <f>นักเรียนประเมิน!D110</f>
        <v>0</v>
      </c>
      <c r="E110" s="69">
        <f>นักเรียนประเมิน!E110</f>
        <v>0</v>
      </c>
      <c r="F110" s="70">
        <f>นักเรียนประเมิน!F110</f>
        <v>0</v>
      </c>
      <c r="G110" s="116" t="str">
        <f>ครูประเมินนักเรียน!G110</f>
        <v>หญิง</v>
      </c>
      <c r="H110" s="117" t="str">
        <f>นักเรียนประเมิน!AG110</f>
        <v/>
      </c>
      <c r="I110" s="116" t="str">
        <f t="shared" si="34"/>
        <v>มีปัญหา</v>
      </c>
      <c r="J110" s="117" t="str">
        <f>นักเรียนประเมิน!AH110</f>
        <v/>
      </c>
      <c r="K110" s="116" t="str">
        <f t="shared" si="35"/>
        <v>มีปัญหา</v>
      </c>
      <c r="L110" s="117" t="str">
        <f>นักเรียนประเมิน!AI110</f>
        <v/>
      </c>
      <c r="M110" s="116" t="str">
        <f t="shared" si="36"/>
        <v>มีปัญหา</v>
      </c>
      <c r="N110" s="117" t="str">
        <f>นักเรียนประเมิน!AJ110</f>
        <v/>
      </c>
      <c r="O110" s="116" t="str">
        <f t="shared" si="37"/>
        <v>มีปัญหา</v>
      </c>
      <c r="P110" s="117" t="e">
        <f t="shared" si="38"/>
        <v>#VALUE!</v>
      </c>
      <c r="Q110" s="116" t="e">
        <f t="shared" si="39"/>
        <v>#VALUE!</v>
      </c>
      <c r="R110" s="117" t="str">
        <f>นักเรียนประเมิน!AK110</f>
        <v/>
      </c>
      <c r="S110" s="116" t="str">
        <f t="shared" si="40"/>
        <v>มีจุดแข็ง</v>
      </c>
    </row>
    <row r="111" spans="1:19" ht="21.95" customHeight="1" x14ac:dyDescent="0.5">
      <c r="A111" s="67" t="str">
        <f>นักเรียนประเมิน!A111</f>
        <v>108</v>
      </c>
      <c r="B111" s="67">
        <f>นักเรียนประเมิน!B111</f>
        <v>0</v>
      </c>
      <c r="C111" s="67">
        <f>นักเรียนประเมิน!C111</f>
        <v>0</v>
      </c>
      <c r="D111" s="68">
        <f>นักเรียนประเมิน!D111</f>
        <v>0</v>
      </c>
      <c r="E111" s="69">
        <f>นักเรียนประเมิน!E111</f>
        <v>0</v>
      </c>
      <c r="F111" s="70">
        <f>นักเรียนประเมิน!F111</f>
        <v>0</v>
      </c>
      <c r="G111" s="116" t="str">
        <f>ครูประเมินนักเรียน!G111</f>
        <v>หญิง</v>
      </c>
      <c r="H111" s="117" t="str">
        <f>นักเรียนประเมิน!AG111</f>
        <v/>
      </c>
      <c r="I111" s="116" t="str">
        <f t="shared" si="34"/>
        <v>มีปัญหา</v>
      </c>
      <c r="J111" s="117" t="str">
        <f>นักเรียนประเมิน!AH111</f>
        <v/>
      </c>
      <c r="K111" s="116" t="str">
        <f t="shared" si="35"/>
        <v>มีปัญหา</v>
      </c>
      <c r="L111" s="117" t="str">
        <f>นักเรียนประเมิน!AI111</f>
        <v/>
      </c>
      <c r="M111" s="116" t="str">
        <f t="shared" si="36"/>
        <v>มีปัญหา</v>
      </c>
      <c r="N111" s="117" t="str">
        <f>นักเรียนประเมิน!AJ111</f>
        <v/>
      </c>
      <c r="O111" s="116" t="str">
        <f t="shared" si="37"/>
        <v>มีปัญหา</v>
      </c>
      <c r="P111" s="117" t="e">
        <f t="shared" si="38"/>
        <v>#VALUE!</v>
      </c>
      <c r="Q111" s="116" t="e">
        <f t="shared" si="39"/>
        <v>#VALUE!</v>
      </c>
      <c r="R111" s="117" t="str">
        <f>นักเรียนประเมิน!AK111</f>
        <v/>
      </c>
      <c r="S111" s="116" t="str">
        <f t="shared" si="40"/>
        <v>มีจุดแข็ง</v>
      </c>
    </row>
    <row r="112" spans="1:19" ht="21.95" customHeight="1" x14ac:dyDescent="0.5">
      <c r="A112" s="67" t="str">
        <f>นักเรียนประเมิน!A112</f>
        <v>109</v>
      </c>
      <c r="B112" s="67">
        <f>นักเรียนประเมิน!B112</f>
        <v>0</v>
      </c>
      <c r="C112" s="67">
        <f>นักเรียนประเมิน!C112</f>
        <v>0</v>
      </c>
      <c r="D112" s="68">
        <f>นักเรียนประเมิน!D112</f>
        <v>0</v>
      </c>
      <c r="E112" s="69">
        <f>นักเรียนประเมิน!E112</f>
        <v>0</v>
      </c>
      <c r="F112" s="70">
        <f>นักเรียนประเมิน!F112</f>
        <v>0</v>
      </c>
      <c r="G112" s="116" t="str">
        <f>ครูประเมินนักเรียน!G112</f>
        <v>หญิง</v>
      </c>
      <c r="H112" s="117" t="str">
        <f>นักเรียนประเมิน!AG112</f>
        <v/>
      </c>
      <c r="I112" s="116" t="str">
        <f t="shared" si="34"/>
        <v>มีปัญหา</v>
      </c>
      <c r="J112" s="117" t="str">
        <f>นักเรียนประเมิน!AH112</f>
        <v/>
      </c>
      <c r="K112" s="116" t="str">
        <f t="shared" si="35"/>
        <v>มีปัญหา</v>
      </c>
      <c r="L112" s="117" t="str">
        <f>นักเรียนประเมิน!AI112</f>
        <v/>
      </c>
      <c r="M112" s="116" t="str">
        <f t="shared" si="36"/>
        <v>มีปัญหา</v>
      </c>
      <c r="N112" s="117" t="str">
        <f>นักเรียนประเมิน!AJ112</f>
        <v/>
      </c>
      <c r="O112" s="116" t="str">
        <f t="shared" si="37"/>
        <v>มีปัญหา</v>
      </c>
      <c r="P112" s="117" t="e">
        <f t="shared" si="38"/>
        <v>#VALUE!</v>
      </c>
      <c r="Q112" s="116" t="e">
        <f t="shared" si="39"/>
        <v>#VALUE!</v>
      </c>
      <c r="R112" s="117" t="str">
        <f>นักเรียนประเมิน!AK112</f>
        <v/>
      </c>
      <c r="S112" s="116" t="str">
        <f t="shared" si="40"/>
        <v>มีจุดแข็ง</v>
      </c>
    </row>
    <row r="113" spans="1:19" ht="21.95" customHeight="1" x14ac:dyDescent="0.5">
      <c r="A113" s="67" t="str">
        <f>นักเรียนประเมิน!A113</f>
        <v>110</v>
      </c>
      <c r="B113" s="67">
        <f>นักเรียนประเมิน!B113</f>
        <v>0</v>
      </c>
      <c r="C113" s="67">
        <f>นักเรียนประเมิน!C113</f>
        <v>0</v>
      </c>
      <c r="D113" s="68">
        <f>นักเรียนประเมิน!D113</f>
        <v>0</v>
      </c>
      <c r="E113" s="69">
        <f>นักเรียนประเมิน!E113</f>
        <v>0</v>
      </c>
      <c r="F113" s="70">
        <f>นักเรียนประเมิน!F113</f>
        <v>0</v>
      </c>
      <c r="G113" s="116" t="str">
        <f>ครูประเมินนักเรียน!G113</f>
        <v>หญิง</v>
      </c>
      <c r="H113" s="117" t="str">
        <f>นักเรียนประเมิน!AG113</f>
        <v/>
      </c>
      <c r="I113" s="116" t="str">
        <f t="shared" si="34"/>
        <v>มีปัญหา</v>
      </c>
      <c r="J113" s="117" t="str">
        <f>นักเรียนประเมิน!AH113</f>
        <v/>
      </c>
      <c r="K113" s="116" t="str">
        <f t="shared" si="35"/>
        <v>มีปัญหา</v>
      </c>
      <c r="L113" s="117" t="str">
        <f>นักเรียนประเมิน!AI113</f>
        <v/>
      </c>
      <c r="M113" s="116" t="str">
        <f t="shared" si="36"/>
        <v>มีปัญหา</v>
      </c>
      <c r="N113" s="117" t="str">
        <f>นักเรียนประเมิน!AJ113</f>
        <v/>
      </c>
      <c r="O113" s="116" t="str">
        <f t="shared" si="37"/>
        <v>มีปัญหา</v>
      </c>
      <c r="P113" s="117" t="e">
        <f t="shared" si="38"/>
        <v>#VALUE!</v>
      </c>
      <c r="Q113" s="116" t="e">
        <f t="shared" si="39"/>
        <v>#VALUE!</v>
      </c>
      <c r="R113" s="117" t="str">
        <f>นักเรียนประเมิน!AK113</f>
        <v/>
      </c>
      <c r="S113" s="116" t="str">
        <f t="shared" si="40"/>
        <v>มีจุดแข็ง</v>
      </c>
    </row>
    <row r="114" spans="1:19" ht="21.95" customHeight="1" x14ac:dyDescent="0.5">
      <c r="A114" s="67" t="str">
        <f>นักเรียนประเมิน!A114</f>
        <v>111</v>
      </c>
      <c r="B114" s="67">
        <f>นักเรียนประเมิน!B114</f>
        <v>0</v>
      </c>
      <c r="C114" s="67">
        <f>นักเรียนประเมิน!C114</f>
        <v>0</v>
      </c>
      <c r="D114" s="68">
        <f>นักเรียนประเมิน!D114</f>
        <v>0</v>
      </c>
      <c r="E114" s="69">
        <f>นักเรียนประเมิน!E114</f>
        <v>0</v>
      </c>
      <c r="F114" s="70">
        <f>นักเรียนประเมิน!F114</f>
        <v>0</v>
      </c>
      <c r="G114" s="116" t="str">
        <f>ครูประเมินนักเรียน!G114</f>
        <v>หญิง</v>
      </c>
      <c r="H114" s="117" t="str">
        <f>นักเรียนประเมิน!AG114</f>
        <v/>
      </c>
      <c r="I114" s="116" t="str">
        <f t="shared" si="34"/>
        <v>มีปัญหา</v>
      </c>
      <c r="J114" s="117" t="str">
        <f>นักเรียนประเมิน!AH114</f>
        <v/>
      </c>
      <c r="K114" s="116" t="str">
        <f t="shared" si="35"/>
        <v>มีปัญหา</v>
      </c>
      <c r="L114" s="117" t="str">
        <f>นักเรียนประเมิน!AI114</f>
        <v/>
      </c>
      <c r="M114" s="116" t="str">
        <f t="shared" si="36"/>
        <v>มีปัญหา</v>
      </c>
      <c r="N114" s="117" t="str">
        <f>นักเรียนประเมิน!AJ114</f>
        <v/>
      </c>
      <c r="O114" s="116" t="str">
        <f t="shared" si="37"/>
        <v>มีปัญหา</v>
      </c>
      <c r="P114" s="117" t="e">
        <f t="shared" si="38"/>
        <v>#VALUE!</v>
      </c>
      <c r="Q114" s="116" t="e">
        <f t="shared" si="39"/>
        <v>#VALUE!</v>
      </c>
      <c r="R114" s="117" t="str">
        <f>นักเรียนประเมิน!AK114</f>
        <v/>
      </c>
      <c r="S114" s="116" t="str">
        <f t="shared" si="40"/>
        <v>มีจุดแข็ง</v>
      </c>
    </row>
    <row r="115" spans="1:19" ht="21.95" customHeight="1" x14ac:dyDescent="0.5">
      <c r="A115" s="67" t="str">
        <f>นักเรียนประเมิน!A115</f>
        <v>112</v>
      </c>
      <c r="B115" s="67">
        <f>นักเรียนประเมิน!B115</f>
        <v>0</v>
      </c>
      <c r="C115" s="67">
        <f>นักเรียนประเมิน!C115</f>
        <v>0</v>
      </c>
      <c r="D115" s="68">
        <f>นักเรียนประเมิน!D115</f>
        <v>0</v>
      </c>
      <c r="E115" s="69">
        <f>นักเรียนประเมิน!E115</f>
        <v>0</v>
      </c>
      <c r="F115" s="70">
        <f>นักเรียนประเมิน!F115</f>
        <v>0</v>
      </c>
      <c r="G115" s="116" t="str">
        <f>ครูประเมินนักเรียน!G115</f>
        <v>หญิง</v>
      </c>
      <c r="H115" s="117" t="str">
        <f>นักเรียนประเมิน!AG115</f>
        <v/>
      </c>
      <c r="I115" s="116" t="str">
        <f t="shared" si="34"/>
        <v>มีปัญหา</v>
      </c>
      <c r="J115" s="117" t="str">
        <f>นักเรียนประเมิน!AH115</f>
        <v/>
      </c>
      <c r="K115" s="116" t="str">
        <f t="shared" si="35"/>
        <v>มีปัญหา</v>
      </c>
      <c r="L115" s="117" t="str">
        <f>นักเรียนประเมิน!AI115</f>
        <v/>
      </c>
      <c r="M115" s="116" t="str">
        <f t="shared" si="36"/>
        <v>มีปัญหา</v>
      </c>
      <c r="N115" s="117" t="str">
        <f>นักเรียนประเมิน!AJ115</f>
        <v/>
      </c>
      <c r="O115" s="116" t="str">
        <f t="shared" si="37"/>
        <v>มีปัญหา</v>
      </c>
      <c r="P115" s="117" t="e">
        <f t="shared" si="38"/>
        <v>#VALUE!</v>
      </c>
      <c r="Q115" s="116" t="e">
        <f t="shared" si="39"/>
        <v>#VALUE!</v>
      </c>
      <c r="R115" s="117" t="str">
        <f>นักเรียนประเมิน!AK115</f>
        <v/>
      </c>
      <c r="S115" s="116" t="str">
        <f t="shared" si="40"/>
        <v>มีจุดแข็ง</v>
      </c>
    </row>
    <row r="116" spans="1:19" ht="21.95" customHeight="1" x14ac:dyDescent="0.5">
      <c r="A116" s="67" t="str">
        <f>นักเรียนประเมิน!A116</f>
        <v>113</v>
      </c>
      <c r="B116" s="67">
        <f>นักเรียนประเมิน!B116</f>
        <v>0</v>
      </c>
      <c r="C116" s="67">
        <f>นักเรียนประเมิน!C116</f>
        <v>0</v>
      </c>
      <c r="D116" s="68">
        <f>นักเรียนประเมิน!D116</f>
        <v>0</v>
      </c>
      <c r="E116" s="69">
        <f>นักเรียนประเมิน!E116</f>
        <v>0</v>
      </c>
      <c r="F116" s="70">
        <f>นักเรียนประเมิน!F116</f>
        <v>0</v>
      </c>
      <c r="G116" s="116" t="str">
        <f>ครูประเมินนักเรียน!G116</f>
        <v>หญิง</v>
      </c>
      <c r="H116" s="117" t="str">
        <f>นักเรียนประเมิน!AG116</f>
        <v/>
      </c>
      <c r="I116" s="116" t="str">
        <f t="shared" si="34"/>
        <v>มีปัญหา</v>
      </c>
      <c r="J116" s="117" t="str">
        <f>นักเรียนประเมิน!AH116</f>
        <v/>
      </c>
      <c r="K116" s="116" t="str">
        <f t="shared" si="35"/>
        <v>มีปัญหา</v>
      </c>
      <c r="L116" s="117" t="str">
        <f>นักเรียนประเมิน!AI116</f>
        <v/>
      </c>
      <c r="M116" s="116" t="str">
        <f t="shared" si="36"/>
        <v>มีปัญหา</v>
      </c>
      <c r="N116" s="117" t="str">
        <f>นักเรียนประเมิน!AJ116</f>
        <v/>
      </c>
      <c r="O116" s="116" t="str">
        <f t="shared" si="37"/>
        <v>มีปัญหา</v>
      </c>
      <c r="P116" s="117" t="e">
        <f t="shared" si="38"/>
        <v>#VALUE!</v>
      </c>
      <c r="Q116" s="116" t="e">
        <f t="shared" si="39"/>
        <v>#VALUE!</v>
      </c>
      <c r="R116" s="117" t="str">
        <f>นักเรียนประเมิน!AK116</f>
        <v/>
      </c>
      <c r="S116" s="116" t="str">
        <f t="shared" si="40"/>
        <v>มีจุดแข็ง</v>
      </c>
    </row>
    <row r="117" spans="1:19" ht="21.95" customHeight="1" x14ac:dyDescent="0.5">
      <c r="A117" s="67" t="str">
        <f>นักเรียนประเมิน!A117</f>
        <v>114</v>
      </c>
      <c r="B117" s="67">
        <f>นักเรียนประเมิน!B117</f>
        <v>0</v>
      </c>
      <c r="C117" s="67">
        <f>นักเรียนประเมิน!C117</f>
        <v>0</v>
      </c>
      <c r="D117" s="68">
        <f>นักเรียนประเมิน!D117</f>
        <v>0</v>
      </c>
      <c r="E117" s="69">
        <f>นักเรียนประเมิน!E117</f>
        <v>0</v>
      </c>
      <c r="F117" s="70">
        <f>นักเรียนประเมิน!F117</f>
        <v>0</v>
      </c>
      <c r="G117" s="116" t="str">
        <f>ครูประเมินนักเรียน!G117</f>
        <v>หญิง</v>
      </c>
      <c r="H117" s="117" t="str">
        <f>นักเรียนประเมิน!AG117</f>
        <v/>
      </c>
      <c r="I117" s="116" t="str">
        <f t="shared" si="34"/>
        <v>มีปัญหา</v>
      </c>
      <c r="J117" s="117" t="str">
        <f>นักเรียนประเมิน!AH117</f>
        <v/>
      </c>
      <c r="K117" s="116" t="str">
        <f t="shared" si="35"/>
        <v>มีปัญหา</v>
      </c>
      <c r="L117" s="117" t="str">
        <f>นักเรียนประเมิน!AI117</f>
        <v/>
      </c>
      <c r="M117" s="116" t="str">
        <f t="shared" si="36"/>
        <v>มีปัญหา</v>
      </c>
      <c r="N117" s="117" t="str">
        <f>นักเรียนประเมิน!AJ117</f>
        <v/>
      </c>
      <c r="O117" s="116" t="str">
        <f t="shared" si="37"/>
        <v>มีปัญหา</v>
      </c>
      <c r="P117" s="117" t="e">
        <f t="shared" si="38"/>
        <v>#VALUE!</v>
      </c>
      <c r="Q117" s="116" t="e">
        <f t="shared" si="39"/>
        <v>#VALUE!</v>
      </c>
      <c r="R117" s="117" t="str">
        <f>นักเรียนประเมิน!AK117</f>
        <v/>
      </c>
      <c r="S117" s="116" t="str">
        <f t="shared" si="40"/>
        <v>มีจุดแข็ง</v>
      </c>
    </row>
    <row r="118" spans="1:19" ht="21.95" customHeight="1" x14ac:dyDescent="0.5">
      <c r="A118" s="67" t="str">
        <f>นักเรียนประเมิน!A118</f>
        <v>115</v>
      </c>
      <c r="B118" s="67">
        <f>นักเรียนประเมิน!B118</f>
        <v>0</v>
      </c>
      <c r="C118" s="67">
        <f>นักเรียนประเมิน!C118</f>
        <v>0</v>
      </c>
      <c r="D118" s="68">
        <f>นักเรียนประเมิน!D118</f>
        <v>0</v>
      </c>
      <c r="E118" s="69">
        <f>นักเรียนประเมิน!E118</f>
        <v>0</v>
      </c>
      <c r="F118" s="70">
        <f>นักเรียนประเมิน!F118</f>
        <v>0</v>
      </c>
      <c r="G118" s="116" t="str">
        <f>ครูประเมินนักเรียน!G118</f>
        <v>หญิง</v>
      </c>
      <c r="H118" s="117" t="str">
        <f>นักเรียนประเมิน!AG118</f>
        <v/>
      </c>
      <c r="I118" s="116" t="str">
        <f t="shared" si="34"/>
        <v>มีปัญหา</v>
      </c>
      <c r="J118" s="117" t="str">
        <f>นักเรียนประเมิน!AH118</f>
        <v/>
      </c>
      <c r="K118" s="116" t="str">
        <f t="shared" si="35"/>
        <v>มีปัญหา</v>
      </c>
      <c r="L118" s="117" t="str">
        <f>นักเรียนประเมิน!AI118</f>
        <v/>
      </c>
      <c r="M118" s="116" t="str">
        <f t="shared" si="36"/>
        <v>มีปัญหา</v>
      </c>
      <c r="N118" s="117" t="str">
        <f>นักเรียนประเมิน!AJ118</f>
        <v/>
      </c>
      <c r="O118" s="116" t="str">
        <f t="shared" si="37"/>
        <v>มีปัญหา</v>
      </c>
      <c r="P118" s="117" t="e">
        <f t="shared" si="38"/>
        <v>#VALUE!</v>
      </c>
      <c r="Q118" s="116" t="e">
        <f t="shared" si="39"/>
        <v>#VALUE!</v>
      </c>
      <c r="R118" s="117" t="str">
        <f>นักเรียนประเมิน!AK118</f>
        <v/>
      </c>
      <c r="S118" s="116" t="str">
        <f t="shared" si="40"/>
        <v>มีจุดแข็ง</v>
      </c>
    </row>
    <row r="119" spans="1:19" ht="21.95" customHeight="1" x14ac:dyDescent="0.5">
      <c r="A119" s="67" t="str">
        <f>นักเรียนประเมิน!A119</f>
        <v>116</v>
      </c>
      <c r="B119" s="67">
        <f>นักเรียนประเมิน!B119</f>
        <v>0</v>
      </c>
      <c r="C119" s="67">
        <f>นักเรียนประเมิน!C119</f>
        <v>0</v>
      </c>
      <c r="D119" s="68">
        <f>นักเรียนประเมิน!D119</f>
        <v>0</v>
      </c>
      <c r="E119" s="69">
        <f>นักเรียนประเมิน!E119</f>
        <v>0</v>
      </c>
      <c r="F119" s="70">
        <f>นักเรียนประเมิน!F119</f>
        <v>0</v>
      </c>
      <c r="G119" s="116" t="str">
        <f>ครูประเมินนักเรียน!G119</f>
        <v>หญิง</v>
      </c>
      <c r="H119" s="117" t="str">
        <f>นักเรียนประเมิน!AG119</f>
        <v/>
      </c>
      <c r="I119" s="116" t="str">
        <f t="shared" si="34"/>
        <v>มีปัญหา</v>
      </c>
      <c r="J119" s="117" t="str">
        <f>นักเรียนประเมิน!AH119</f>
        <v/>
      </c>
      <c r="K119" s="116" t="str">
        <f t="shared" si="35"/>
        <v>มีปัญหา</v>
      </c>
      <c r="L119" s="117" t="str">
        <f>นักเรียนประเมิน!AI119</f>
        <v/>
      </c>
      <c r="M119" s="116" t="str">
        <f t="shared" si="36"/>
        <v>มีปัญหา</v>
      </c>
      <c r="N119" s="117" t="str">
        <f>นักเรียนประเมิน!AJ119</f>
        <v/>
      </c>
      <c r="O119" s="116" t="str">
        <f t="shared" si="37"/>
        <v>มีปัญหา</v>
      </c>
      <c r="P119" s="117" t="e">
        <f t="shared" si="38"/>
        <v>#VALUE!</v>
      </c>
      <c r="Q119" s="116" t="e">
        <f t="shared" si="39"/>
        <v>#VALUE!</v>
      </c>
      <c r="R119" s="117" t="str">
        <f>นักเรียนประเมิน!AK119</f>
        <v/>
      </c>
      <c r="S119" s="116" t="str">
        <f t="shared" si="40"/>
        <v>มีจุดแข็ง</v>
      </c>
    </row>
    <row r="120" spans="1:19" ht="21.95" customHeight="1" x14ac:dyDescent="0.5">
      <c r="A120" s="67" t="str">
        <f>นักเรียนประเมิน!A120</f>
        <v>117</v>
      </c>
      <c r="B120" s="67">
        <f>นักเรียนประเมิน!B120</f>
        <v>0</v>
      </c>
      <c r="C120" s="67">
        <f>นักเรียนประเมิน!C120</f>
        <v>0</v>
      </c>
      <c r="D120" s="68">
        <f>นักเรียนประเมิน!D120</f>
        <v>0</v>
      </c>
      <c r="E120" s="69">
        <f>นักเรียนประเมิน!E120</f>
        <v>0</v>
      </c>
      <c r="F120" s="70">
        <f>นักเรียนประเมิน!F120</f>
        <v>0</v>
      </c>
      <c r="G120" s="116" t="str">
        <f>ครูประเมินนักเรียน!G120</f>
        <v>หญิง</v>
      </c>
      <c r="H120" s="117" t="str">
        <f>นักเรียนประเมิน!AG120</f>
        <v/>
      </c>
      <c r="I120" s="116" t="str">
        <f t="shared" si="34"/>
        <v>มีปัญหา</v>
      </c>
      <c r="J120" s="117" t="str">
        <f>นักเรียนประเมิน!AH120</f>
        <v/>
      </c>
      <c r="K120" s="116" t="str">
        <f t="shared" si="35"/>
        <v>มีปัญหา</v>
      </c>
      <c r="L120" s="117" t="str">
        <f>นักเรียนประเมิน!AI120</f>
        <v/>
      </c>
      <c r="M120" s="116" t="str">
        <f t="shared" si="36"/>
        <v>มีปัญหา</v>
      </c>
      <c r="N120" s="117" t="str">
        <f>นักเรียนประเมิน!AJ120</f>
        <v/>
      </c>
      <c r="O120" s="116" t="str">
        <f t="shared" si="37"/>
        <v>มีปัญหา</v>
      </c>
      <c r="P120" s="117" t="e">
        <f t="shared" si="38"/>
        <v>#VALUE!</v>
      </c>
      <c r="Q120" s="116" t="e">
        <f t="shared" si="39"/>
        <v>#VALUE!</v>
      </c>
      <c r="R120" s="117" t="str">
        <f>นักเรียนประเมิน!AK120</f>
        <v/>
      </c>
      <c r="S120" s="116" t="str">
        <f t="shared" si="40"/>
        <v>มีจุดแข็ง</v>
      </c>
    </row>
    <row r="121" spans="1:19" ht="21.95" customHeight="1" x14ac:dyDescent="0.5">
      <c r="A121" s="67" t="str">
        <f>นักเรียนประเมิน!A121</f>
        <v>118</v>
      </c>
      <c r="B121" s="67">
        <f>นักเรียนประเมิน!B121</f>
        <v>0</v>
      </c>
      <c r="C121" s="67">
        <f>นักเรียนประเมิน!C121</f>
        <v>0</v>
      </c>
      <c r="D121" s="68">
        <f>นักเรียนประเมิน!D121</f>
        <v>0</v>
      </c>
      <c r="E121" s="69">
        <f>นักเรียนประเมิน!E121</f>
        <v>0</v>
      </c>
      <c r="F121" s="70">
        <f>นักเรียนประเมิน!F121</f>
        <v>0</v>
      </c>
      <c r="G121" s="116" t="str">
        <f>ครูประเมินนักเรียน!G121</f>
        <v>หญิง</v>
      </c>
      <c r="H121" s="117" t="str">
        <f>นักเรียนประเมิน!AG121</f>
        <v/>
      </c>
      <c r="I121" s="116" t="str">
        <f t="shared" si="34"/>
        <v>มีปัญหา</v>
      </c>
      <c r="J121" s="117" t="str">
        <f>นักเรียนประเมิน!AH121</f>
        <v/>
      </c>
      <c r="K121" s="116" t="str">
        <f t="shared" si="35"/>
        <v>มีปัญหา</v>
      </c>
      <c r="L121" s="117" t="str">
        <f>นักเรียนประเมิน!AI121</f>
        <v/>
      </c>
      <c r="M121" s="116" t="str">
        <f t="shared" si="36"/>
        <v>มีปัญหา</v>
      </c>
      <c r="N121" s="117" t="str">
        <f>นักเรียนประเมิน!AJ121</f>
        <v/>
      </c>
      <c r="O121" s="116" t="str">
        <f t="shared" si="37"/>
        <v>มีปัญหา</v>
      </c>
      <c r="P121" s="117" t="e">
        <f t="shared" si="38"/>
        <v>#VALUE!</v>
      </c>
      <c r="Q121" s="116" t="e">
        <f t="shared" si="39"/>
        <v>#VALUE!</v>
      </c>
      <c r="R121" s="117" t="str">
        <f>นักเรียนประเมิน!AK121</f>
        <v/>
      </c>
      <c r="S121" s="116" t="str">
        <f t="shared" si="40"/>
        <v>มีจุดแข็ง</v>
      </c>
    </row>
    <row r="122" spans="1:19" ht="21.95" customHeight="1" x14ac:dyDescent="0.5">
      <c r="A122" s="67" t="str">
        <f>นักเรียนประเมิน!A122</f>
        <v>119</v>
      </c>
      <c r="B122" s="67">
        <f>นักเรียนประเมิน!B122</f>
        <v>0</v>
      </c>
      <c r="C122" s="67">
        <f>นักเรียนประเมิน!C122</f>
        <v>0</v>
      </c>
      <c r="D122" s="68">
        <f>นักเรียนประเมิน!D122</f>
        <v>0</v>
      </c>
      <c r="E122" s="69">
        <f>นักเรียนประเมิน!E122</f>
        <v>0</v>
      </c>
      <c r="F122" s="70">
        <f>นักเรียนประเมิน!F122</f>
        <v>0</v>
      </c>
      <c r="G122" s="116" t="str">
        <f>ครูประเมินนักเรียน!G122</f>
        <v>หญิง</v>
      </c>
      <c r="H122" s="117" t="str">
        <f>นักเรียนประเมิน!AG122</f>
        <v/>
      </c>
      <c r="I122" s="116" t="str">
        <f t="shared" si="34"/>
        <v>มีปัญหา</v>
      </c>
      <c r="J122" s="117" t="str">
        <f>นักเรียนประเมิน!AH122</f>
        <v/>
      </c>
      <c r="K122" s="116" t="str">
        <f t="shared" si="35"/>
        <v>มีปัญหา</v>
      </c>
      <c r="L122" s="117" t="str">
        <f>นักเรียนประเมิน!AI122</f>
        <v/>
      </c>
      <c r="M122" s="116" t="str">
        <f t="shared" si="36"/>
        <v>มีปัญหา</v>
      </c>
      <c r="N122" s="117" t="str">
        <f>นักเรียนประเมิน!AJ122</f>
        <v/>
      </c>
      <c r="O122" s="116" t="str">
        <f t="shared" si="37"/>
        <v>มีปัญหา</v>
      </c>
      <c r="P122" s="117" t="e">
        <f t="shared" si="38"/>
        <v>#VALUE!</v>
      </c>
      <c r="Q122" s="116" t="e">
        <f t="shared" si="39"/>
        <v>#VALUE!</v>
      </c>
      <c r="R122" s="117" t="str">
        <f>นักเรียนประเมิน!AK122</f>
        <v/>
      </c>
      <c r="S122" s="116" t="str">
        <f t="shared" si="40"/>
        <v>มีจุดแข็ง</v>
      </c>
    </row>
    <row r="123" spans="1:19" ht="21.95" customHeight="1" x14ac:dyDescent="0.5">
      <c r="A123" s="67" t="str">
        <f>นักเรียนประเมิน!A123</f>
        <v>120</v>
      </c>
      <c r="B123" s="67">
        <f>นักเรียนประเมิน!B123</f>
        <v>0</v>
      </c>
      <c r="C123" s="67">
        <f>นักเรียนประเมิน!C123</f>
        <v>0</v>
      </c>
      <c r="D123" s="68">
        <f>นักเรียนประเมิน!D123</f>
        <v>0</v>
      </c>
      <c r="E123" s="69">
        <f>นักเรียนประเมิน!E123</f>
        <v>0</v>
      </c>
      <c r="F123" s="70">
        <f>นักเรียนประเมิน!F123</f>
        <v>0</v>
      </c>
      <c r="G123" s="116" t="str">
        <f>ครูประเมินนักเรียน!G123</f>
        <v>หญิง</v>
      </c>
      <c r="H123" s="117" t="str">
        <f>นักเรียนประเมิน!AG123</f>
        <v/>
      </c>
      <c r="I123" s="116" t="str">
        <f t="shared" si="34"/>
        <v>มีปัญหา</v>
      </c>
      <c r="J123" s="117" t="str">
        <f>นักเรียนประเมิน!AH123</f>
        <v/>
      </c>
      <c r="K123" s="116" t="str">
        <f t="shared" si="35"/>
        <v>มีปัญหา</v>
      </c>
      <c r="L123" s="117" t="str">
        <f>นักเรียนประเมิน!AI123</f>
        <v/>
      </c>
      <c r="M123" s="116" t="str">
        <f t="shared" si="36"/>
        <v>มีปัญหา</v>
      </c>
      <c r="N123" s="117" t="str">
        <f>นักเรียนประเมิน!AJ123</f>
        <v/>
      </c>
      <c r="O123" s="116" t="str">
        <f t="shared" si="37"/>
        <v>มีปัญหา</v>
      </c>
      <c r="P123" s="117" t="e">
        <f t="shared" si="38"/>
        <v>#VALUE!</v>
      </c>
      <c r="Q123" s="116" t="e">
        <f t="shared" si="39"/>
        <v>#VALUE!</v>
      </c>
      <c r="R123" s="117" t="str">
        <f>นักเรียนประเมิน!AK123</f>
        <v/>
      </c>
      <c r="S123" s="116" t="str">
        <f t="shared" si="40"/>
        <v>มีจุดแข็ง</v>
      </c>
    </row>
    <row r="124" spans="1:19" ht="21.95" customHeight="1" x14ac:dyDescent="0.5">
      <c r="A124" s="67" t="str">
        <f>นักเรียนประเมิน!A124</f>
        <v>121</v>
      </c>
      <c r="B124" s="67">
        <f>นักเรียนประเมิน!B124</f>
        <v>0</v>
      </c>
      <c r="C124" s="67">
        <f>นักเรียนประเมิน!C124</f>
        <v>0</v>
      </c>
      <c r="D124" s="68">
        <f>นักเรียนประเมิน!D124</f>
        <v>0</v>
      </c>
      <c r="E124" s="69">
        <f>นักเรียนประเมิน!E124</f>
        <v>0</v>
      </c>
      <c r="F124" s="70">
        <f>นักเรียนประเมิน!F124</f>
        <v>0</v>
      </c>
      <c r="G124" s="116" t="str">
        <f>ครูประเมินนักเรียน!G124</f>
        <v>หญิง</v>
      </c>
      <c r="H124" s="117" t="str">
        <f>นักเรียนประเมิน!AG124</f>
        <v/>
      </c>
      <c r="I124" s="116" t="str">
        <f t="shared" si="34"/>
        <v>มีปัญหา</v>
      </c>
      <c r="J124" s="117" t="str">
        <f>นักเรียนประเมิน!AH124</f>
        <v/>
      </c>
      <c r="K124" s="116" t="str">
        <f t="shared" si="35"/>
        <v>มีปัญหา</v>
      </c>
      <c r="L124" s="117" t="str">
        <f>นักเรียนประเมิน!AI124</f>
        <v/>
      </c>
      <c r="M124" s="116" t="str">
        <f t="shared" si="36"/>
        <v>มีปัญหา</v>
      </c>
      <c r="N124" s="117" t="str">
        <f>นักเรียนประเมิน!AJ124</f>
        <v/>
      </c>
      <c r="O124" s="116" t="str">
        <f t="shared" si="37"/>
        <v>มีปัญหา</v>
      </c>
      <c r="P124" s="117" t="e">
        <f t="shared" si="38"/>
        <v>#VALUE!</v>
      </c>
      <c r="Q124" s="116" t="e">
        <f t="shared" si="39"/>
        <v>#VALUE!</v>
      </c>
      <c r="R124" s="117" t="str">
        <f>นักเรียนประเมิน!AK124</f>
        <v/>
      </c>
      <c r="S124" s="116" t="str">
        <f t="shared" si="40"/>
        <v>มีจุดแข็ง</v>
      </c>
    </row>
    <row r="125" spans="1:19" ht="21.95" customHeight="1" x14ac:dyDescent="0.5">
      <c r="A125" s="67" t="str">
        <f>นักเรียนประเมิน!A125</f>
        <v>122</v>
      </c>
      <c r="B125" s="67">
        <f>นักเรียนประเมิน!B125</f>
        <v>0</v>
      </c>
      <c r="C125" s="67">
        <f>นักเรียนประเมิน!C125</f>
        <v>0</v>
      </c>
      <c r="D125" s="68">
        <f>นักเรียนประเมิน!D125</f>
        <v>0</v>
      </c>
      <c r="E125" s="69">
        <f>นักเรียนประเมิน!E125</f>
        <v>0</v>
      </c>
      <c r="F125" s="70">
        <f>นักเรียนประเมิน!F125</f>
        <v>0</v>
      </c>
      <c r="G125" s="116" t="str">
        <f>ครูประเมินนักเรียน!G125</f>
        <v>หญิง</v>
      </c>
      <c r="H125" s="117" t="str">
        <f>นักเรียนประเมิน!AG125</f>
        <v/>
      </c>
      <c r="I125" s="116" t="str">
        <f t="shared" si="34"/>
        <v>มีปัญหา</v>
      </c>
      <c r="J125" s="117" t="str">
        <f>นักเรียนประเมิน!AH125</f>
        <v/>
      </c>
      <c r="K125" s="116" t="str">
        <f t="shared" si="35"/>
        <v>มีปัญหา</v>
      </c>
      <c r="L125" s="117" t="str">
        <f>นักเรียนประเมิน!AI125</f>
        <v/>
      </c>
      <c r="M125" s="116" t="str">
        <f t="shared" si="36"/>
        <v>มีปัญหา</v>
      </c>
      <c r="N125" s="117" t="str">
        <f>นักเรียนประเมิน!AJ125</f>
        <v/>
      </c>
      <c r="O125" s="116" t="str">
        <f t="shared" si="37"/>
        <v>มีปัญหา</v>
      </c>
      <c r="P125" s="117" t="e">
        <f t="shared" si="38"/>
        <v>#VALUE!</v>
      </c>
      <c r="Q125" s="116" t="e">
        <f t="shared" si="39"/>
        <v>#VALUE!</v>
      </c>
      <c r="R125" s="117" t="str">
        <f>นักเรียนประเมิน!AK125</f>
        <v/>
      </c>
      <c r="S125" s="116" t="str">
        <f t="shared" si="40"/>
        <v>มีจุดแข็ง</v>
      </c>
    </row>
    <row r="126" spans="1:19" ht="21.95" customHeight="1" x14ac:dyDescent="0.5">
      <c r="A126" s="67" t="str">
        <f>นักเรียนประเมิน!A126</f>
        <v>123</v>
      </c>
      <c r="B126" s="67">
        <f>นักเรียนประเมิน!B126</f>
        <v>0</v>
      </c>
      <c r="C126" s="67">
        <f>นักเรียนประเมิน!C126</f>
        <v>0</v>
      </c>
      <c r="D126" s="68">
        <f>นักเรียนประเมิน!D126</f>
        <v>0</v>
      </c>
      <c r="E126" s="69">
        <f>นักเรียนประเมิน!E126</f>
        <v>0</v>
      </c>
      <c r="F126" s="70">
        <f>นักเรียนประเมิน!F126</f>
        <v>0</v>
      </c>
      <c r="G126" s="116" t="str">
        <f>ครูประเมินนักเรียน!G126</f>
        <v>หญิง</v>
      </c>
      <c r="H126" s="117" t="str">
        <f>นักเรียนประเมิน!AG126</f>
        <v/>
      </c>
      <c r="I126" s="116" t="str">
        <f t="shared" si="34"/>
        <v>มีปัญหา</v>
      </c>
      <c r="J126" s="117" t="str">
        <f>นักเรียนประเมิน!AH126</f>
        <v/>
      </c>
      <c r="K126" s="116" t="str">
        <f t="shared" si="35"/>
        <v>มีปัญหา</v>
      </c>
      <c r="L126" s="117" t="str">
        <f>นักเรียนประเมิน!AI126</f>
        <v/>
      </c>
      <c r="M126" s="116" t="str">
        <f t="shared" si="36"/>
        <v>มีปัญหา</v>
      </c>
      <c r="N126" s="117" t="str">
        <f>นักเรียนประเมิน!AJ126</f>
        <v/>
      </c>
      <c r="O126" s="116" t="str">
        <f t="shared" si="37"/>
        <v>มีปัญหา</v>
      </c>
      <c r="P126" s="117" t="e">
        <f t="shared" si="38"/>
        <v>#VALUE!</v>
      </c>
      <c r="Q126" s="116" t="e">
        <f t="shared" si="39"/>
        <v>#VALUE!</v>
      </c>
      <c r="R126" s="117" t="str">
        <f>นักเรียนประเมิน!AK126</f>
        <v/>
      </c>
      <c r="S126" s="116" t="str">
        <f t="shared" si="40"/>
        <v>มีจุดแข็ง</v>
      </c>
    </row>
    <row r="127" spans="1:19" ht="21.95" customHeight="1" x14ac:dyDescent="0.5">
      <c r="A127" s="67" t="str">
        <f>นักเรียนประเมิน!A127</f>
        <v>124</v>
      </c>
      <c r="B127" s="67">
        <f>นักเรียนประเมิน!B127</f>
        <v>0</v>
      </c>
      <c r="C127" s="67">
        <f>นักเรียนประเมิน!C127</f>
        <v>0</v>
      </c>
      <c r="D127" s="68">
        <f>นักเรียนประเมิน!D127</f>
        <v>0</v>
      </c>
      <c r="E127" s="69">
        <f>นักเรียนประเมิน!E127</f>
        <v>0</v>
      </c>
      <c r="F127" s="70">
        <f>นักเรียนประเมิน!F127</f>
        <v>0</v>
      </c>
      <c r="G127" s="116" t="str">
        <f>ครูประเมินนักเรียน!G127</f>
        <v>หญิง</v>
      </c>
      <c r="H127" s="117" t="str">
        <f>นักเรียนประเมิน!AG127</f>
        <v/>
      </c>
      <c r="I127" s="116" t="str">
        <f t="shared" si="34"/>
        <v>มีปัญหา</v>
      </c>
      <c r="J127" s="117" t="str">
        <f>นักเรียนประเมิน!AH127</f>
        <v/>
      </c>
      <c r="K127" s="116" t="str">
        <f t="shared" si="35"/>
        <v>มีปัญหา</v>
      </c>
      <c r="L127" s="117" t="str">
        <f>นักเรียนประเมิน!AI127</f>
        <v/>
      </c>
      <c r="M127" s="116" t="str">
        <f t="shared" si="36"/>
        <v>มีปัญหา</v>
      </c>
      <c r="N127" s="117" t="str">
        <f>นักเรียนประเมิน!AJ127</f>
        <v/>
      </c>
      <c r="O127" s="116" t="str">
        <f t="shared" si="37"/>
        <v>มีปัญหา</v>
      </c>
      <c r="P127" s="117" t="e">
        <f t="shared" si="38"/>
        <v>#VALUE!</v>
      </c>
      <c r="Q127" s="116" t="e">
        <f t="shared" si="39"/>
        <v>#VALUE!</v>
      </c>
      <c r="R127" s="117" t="str">
        <f>นักเรียนประเมิน!AK127</f>
        <v/>
      </c>
      <c r="S127" s="116" t="str">
        <f t="shared" si="40"/>
        <v>มีจุดแข็ง</v>
      </c>
    </row>
    <row r="128" spans="1:19" ht="21.95" customHeight="1" x14ac:dyDescent="0.5">
      <c r="A128" s="67" t="str">
        <f>นักเรียนประเมิน!A128</f>
        <v>125</v>
      </c>
      <c r="B128" s="67">
        <f>นักเรียนประเมิน!B128</f>
        <v>0</v>
      </c>
      <c r="C128" s="67">
        <f>นักเรียนประเมิน!C128</f>
        <v>0</v>
      </c>
      <c r="D128" s="68">
        <f>นักเรียนประเมิน!D128</f>
        <v>0</v>
      </c>
      <c r="E128" s="69">
        <f>นักเรียนประเมิน!E128</f>
        <v>0</v>
      </c>
      <c r="F128" s="70">
        <f>นักเรียนประเมิน!F128</f>
        <v>0</v>
      </c>
      <c r="G128" s="116" t="str">
        <f>ครูประเมินนักเรียน!G128</f>
        <v>หญิง</v>
      </c>
      <c r="H128" s="117" t="str">
        <f>นักเรียนประเมิน!AG128</f>
        <v/>
      </c>
      <c r="I128" s="116" t="str">
        <f t="shared" si="34"/>
        <v>มีปัญหา</v>
      </c>
      <c r="J128" s="117" t="str">
        <f>นักเรียนประเมิน!AH128</f>
        <v/>
      </c>
      <c r="K128" s="116" t="str">
        <f t="shared" si="35"/>
        <v>มีปัญหา</v>
      </c>
      <c r="L128" s="117" t="str">
        <f>นักเรียนประเมิน!AI128</f>
        <v/>
      </c>
      <c r="M128" s="116" t="str">
        <f t="shared" si="36"/>
        <v>มีปัญหา</v>
      </c>
      <c r="N128" s="117" t="str">
        <f>นักเรียนประเมิน!AJ128</f>
        <v/>
      </c>
      <c r="O128" s="116" t="str">
        <f t="shared" si="37"/>
        <v>มีปัญหา</v>
      </c>
      <c r="P128" s="117" t="e">
        <f t="shared" si="38"/>
        <v>#VALUE!</v>
      </c>
      <c r="Q128" s="116" t="e">
        <f t="shared" si="39"/>
        <v>#VALUE!</v>
      </c>
      <c r="R128" s="117" t="str">
        <f>นักเรียนประเมิน!AK128</f>
        <v/>
      </c>
      <c r="S128" s="116" t="str">
        <f t="shared" si="40"/>
        <v>มีจุดแข็ง</v>
      </c>
    </row>
    <row r="129" spans="1:19" ht="21.95" customHeight="1" x14ac:dyDescent="0.5">
      <c r="A129" s="67" t="str">
        <f>นักเรียนประเมิน!A129</f>
        <v>126</v>
      </c>
      <c r="B129" s="67">
        <f>นักเรียนประเมิน!B129</f>
        <v>0</v>
      </c>
      <c r="C129" s="67">
        <f>นักเรียนประเมิน!C129</f>
        <v>0</v>
      </c>
      <c r="D129" s="68">
        <f>นักเรียนประเมิน!D129</f>
        <v>0</v>
      </c>
      <c r="E129" s="69">
        <f>นักเรียนประเมิน!E129</f>
        <v>0</v>
      </c>
      <c r="F129" s="70">
        <f>นักเรียนประเมิน!F129</f>
        <v>0</v>
      </c>
      <c r="G129" s="116" t="str">
        <f>ครูประเมินนักเรียน!G129</f>
        <v>หญิง</v>
      </c>
      <c r="H129" s="117" t="str">
        <f>นักเรียนประเมิน!AG129</f>
        <v/>
      </c>
      <c r="I129" s="116" t="str">
        <f t="shared" si="34"/>
        <v>มีปัญหา</v>
      </c>
      <c r="J129" s="117" t="str">
        <f>นักเรียนประเมิน!AH129</f>
        <v/>
      </c>
      <c r="K129" s="116" t="str">
        <f t="shared" si="35"/>
        <v>มีปัญหา</v>
      </c>
      <c r="L129" s="117" t="str">
        <f>นักเรียนประเมิน!AI129</f>
        <v/>
      </c>
      <c r="M129" s="116" t="str">
        <f t="shared" si="36"/>
        <v>มีปัญหา</v>
      </c>
      <c r="N129" s="117" t="str">
        <f>นักเรียนประเมิน!AJ129</f>
        <v/>
      </c>
      <c r="O129" s="116" t="str">
        <f t="shared" si="37"/>
        <v>มีปัญหา</v>
      </c>
      <c r="P129" s="117" t="e">
        <f t="shared" si="38"/>
        <v>#VALUE!</v>
      </c>
      <c r="Q129" s="116" t="e">
        <f t="shared" si="39"/>
        <v>#VALUE!</v>
      </c>
      <c r="R129" s="117" t="str">
        <f>นักเรียนประเมิน!AK129</f>
        <v/>
      </c>
      <c r="S129" s="116" t="str">
        <f t="shared" si="40"/>
        <v>มีจุดแข็ง</v>
      </c>
    </row>
    <row r="130" spans="1:19" ht="21.95" customHeight="1" x14ac:dyDescent="0.5">
      <c r="A130" s="67" t="str">
        <f>นักเรียนประเมิน!A130</f>
        <v>127</v>
      </c>
      <c r="B130" s="67">
        <f>นักเรียนประเมิน!B130</f>
        <v>0</v>
      </c>
      <c r="C130" s="67">
        <f>นักเรียนประเมิน!C130</f>
        <v>0</v>
      </c>
      <c r="D130" s="68">
        <f>นักเรียนประเมิน!D130</f>
        <v>0</v>
      </c>
      <c r="E130" s="69">
        <f>นักเรียนประเมิน!E130</f>
        <v>0</v>
      </c>
      <c r="F130" s="70">
        <f>นักเรียนประเมิน!F130</f>
        <v>0</v>
      </c>
      <c r="G130" s="116" t="str">
        <f>ครูประเมินนักเรียน!G130</f>
        <v>หญิง</v>
      </c>
      <c r="H130" s="117" t="str">
        <f>นักเรียนประเมิน!AG130</f>
        <v/>
      </c>
      <c r="I130" s="116" t="str">
        <f t="shared" si="34"/>
        <v>มีปัญหา</v>
      </c>
      <c r="J130" s="117" t="str">
        <f>นักเรียนประเมิน!AH130</f>
        <v/>
      </c>
      <c r="K130" s="116" t="str">
        <f t="shared" si="35"/>
        <v>มีปัญหา</v>
      </c>
      <c r="L130" s="117" t="str">
        <f>นักเรียนประเมิน!AI130</f>
        <v/>
      </c>
      <c r="M130" s="116" t="str">
        <f t="shared" si="36"/>
        <v>มีปัญหา</v>
      </c>
      <c r="N130" s="117" t="str">
        <f>นักเรียนประเมิน!AJ130</f>
        <v/>
      </c>
      <c r="O130" s="116" t="str">
        <f t="shared" si="37"/>
        <v>มีปัญหา</v>
      </c>
      <c r="P130" s="117" t="e">
        <f t="shared" si="38"/>
        <v>#VALUE!</v>
      </c>
      <c r="Q130" s="116" t="e">
        <f t="shared" si="39"/>
        <v>#VALUE!</v>
      </c>
      <c r="R130" s="117" t="str">
        <f>นักเรียนประเมิน!AK130</f>
        <v/>
      </c>
      <c r="S130" s="116" t="str">
        <f t="shared" si="40"/>
        <v>มีจุดแข็ง</v>
      </c>
    </row>
    <row r="131" spans="1:19" ht="21.95" customHeight="1" x14ac:dyDescent="0.5">
      <c r="A131" s="67" t="str">
        <f>นักเรียนประเมิน!A131</f>
        <v>128</v>
      </c>
      <c r="B131" s="67">
        <f>นักเรียนประเมิน!B131</f>
        <v>0</v>
      </c>
      <c r="C131" s="67">
        <f>นักเรียนประเมิน!C131</f>
        <v>0</v>
      </c>
      <c r="D131" s="68">
        <f>นักเรียนประเมิน!D131</f>
        <v>0</v>
      </c>
      <c r="E131" s="69">
        <f>นักเรียนประเมิน!E131</f>
        <v>0</v>
      </c>
      <c r="F131" s="70">
        <f>นักเรียนประเมิน!F131</f>
        <v>0</v>
      </c>
      <c r="G131" s="116" t="str">
        <f>ครูประเมินนักเรียน!G131</f>
        <v>หญิง</v>
      </c>
      <c r="H131" s="117" t="str">
        <f>นักเรียนประเมิน!AG131</f>
        <v/>
      </c>
      <c r="I131" s="116" t="str">
        <f t="shared" si="34"/>
        <v>มีปัญหา</v>
      </c>
      <c r="J131" s="117" t="str">
        <f>นักเรียนประเมิน!AH131</f>
        <v/>
      </c>
      <c r="K131" s="116" t="str">
        <f t="shared" si="35"/>
        <v>มีปัญหา</v>
      </c>
      <c r="L131" s="117" t="str">
        <f>นักเรียนประเมิน!AI131</f>
        <v/>
      </c>
      <c r="M131" s="116" t="str">
        <f t="shared" si="36"/>
        <v>มีปัญหา</v>
      </c>
      <c r="N131" s="117" t="str">
        <f>นักเรียนประเมิน!AJ131</f>
        <v/>
      </c>
      <c r="O131" s="116" t="str">
        <f t="shared" si="37"/>
        <v>มีปัญหา</v>
      </c>
      <c r="P131" s="117" t="e">
        <f t="shared" si="38"/>
        <v>#VALUE!</v>
      </c>
      <c r="Q131" s="116" t="e">
        <f t="shared" si="39"/>
        <v>#VALUE!</v>
      </c>
      <c r="R131" s="117" t="str">
        <f>นักเรียนประเมิน!AK131</f>
        <v/>
      </c>
      <c r="S131" s="116" t="str">
        <f t="shared" si="40"/>
        <v>มีจุดแข็ง</v>
      </c>
    </row>
    <row r="132" spans="1:19" ht="21.95" customHeight="1" x14ac:dyDescent="0.5">
      <c r="A132" s="67" t="str">
        <f>นักเรียนประเมิน!A132</f>
        <v>129</v>
      </c>
      <c r="B132" s="67">
        <f>นักเรียนประเมิน!B132</f>
        <v>0</v>
      </c>
      <c r="C132" s="67">
        <f>นักเรียนประเมิน!C132</f>
        <v>0</v>
      </c>
      <c r="D132" s="68">
        <f>นักเรียนประเมิน!D132</f>
        <v>0</v>
      </c>
      <c r="E132" s="69">
        <f>นักเรียนประเมิน!E132</f>
        <v>0</v>
      </c>
      <c r="F132" s="70">
        <f>นักเรียนประเมิน!F132</f>
        <v>0</v>
      </c>
      <c r="G132" s="116" t="str">
        <f>ครูประเมินนักเรียน!G132</f>
        <v>หญิง</v>
      </c>
      <c r="H132" s="117" t="str">
        <f>นักเรียนประเมิน!AG132</f>
        <v/>
      </c>
      <c r="I132" s="116" t="str">
        <f t="shared" si="34"/>
        <v>มีปัญหา</v>
      </c>
      <c r="J132" s="117" t="str">
        <f>นักเรียนประเมิน!AH132</f>
        <v/>
      </c>
      <c r="K132" s="116" t="str">
        <f t="shared" si="35"/>
        <v>มีปัญหา</v>
      </c>
      <c r="L132" s="117" t="str">
        <f>นักเรียนประเมิน!AI132</f>
        <v/>
      </c>
      <c r="M132" s="116" t="str">
        <f t="shared" si="36"/>
        <v>มีปัญหา</v>
      </c>
      <c r="N132" s="117" t="str">
        <f>นักเรียนประเมิน!AJ132</f>
        <v/>
      </c>
      <c r="O132" s="116" t="str">
        <f t="shared" si="37"/>
        <v>มีปัญหา</v>
      </c>
      <c r="P132" s="117" t="e">
        <f t="shared" si="38"/>
        <v>#VALUE!</v>
      </c>
      <c r="Q132" s="116" t="e">
        <f t="shared" si="39"/>
        <v>#VALUE!</v>
      </c>
      <c r="R132" s="117" t="str">
        <f>นักเรียนประเมิน!AK132</f>
        <v/>
      </c>
      <c r="S132" s="116" t="str">
        <f t="shared" si="40"/>
        <v>มีจุดแข็ง</v>
      </c>
    </row>
    <row r="133" spans="1:19" ht="21.95" customHeight="1" x14ac:dyDescent="0.5">
      <c r="A133" s="67" t="str">
        <f>นักเรียนประเมิน!A133</f>
        <v>130</v>
      </c>
      <c r="B133" s="67">
        <f>นักเรียนประเมิน!B133</f>
        <v>0</v>
      </c>
      <c r="C133" s="67">
        <f>นักเรียนประเมิน!C133</f>
        <v>0</v>
      </c>
      <c r="D133" s="68">
        <f>นักเรียนประเมิน!D133</f>
        <v>0</v>
      </c>
      <c r="E133" s="69">
        <f>นักเรียนประเมิน!E133</f>
        <v>0</v>
      </c>
      <c r="F133" s="70">
        <f>นักเรียนประเมิน!F133</f>
        <v>0</v>
      </c>
      <c r="G133" s="116" t="str">
        <f>ครูประเมินนักเรียน!G133</f>
        <v>หญิง</v>
      </c>
      <c r="H133" s="117" t="str">
        <f>นักเรียนประเมิน!AG133</f>
        <v/>
      </c>
      <c r="I133" s="116" t="str">
        <f t="shared" si="34"/>
        <v>มีปัญหา</v>
      </c>
      <c r="J133" s="117" t="str">
        <f>นักเรียนประเมิน!AH133</f>
        <v/>
      </c>
      <c r="K133" s="116" t="str">
        <f t="shared" si="35"/>
        <v>มีปัญหา</v>
      </c>
      <c r="L133" s="117" t="str">
        <f>นักเรียนประเมิน!AI133</f>
        <v/>
      </c>
      <c r="M133" s="116" t="str">
        <f t="shared" si="36"/>
        <v>มีปัญหา</v>
      </c>
      <c r="N133" s="117" t="str">
        <f>นักเรียนประเมิน!AJ133</f>
        <v/>
      </c>
      <c r="O133" s="116" t="str">
        <f t="shared" si="37"/>
        <v>มีปัญหา</v>
      </c>
      <c r="P133" s="117" t="e">
        <f t="shared" si="38"/>
        <v>#VALUE!</v>
      </c>
      <c r="Q133" s="116" t="e">
        <f t="shared" si="39"/>
        <v>#VALUE!</v>
      </c>
      <c r="R133" s="117" t="str">
        <f>นักเรียนประเมิน!AK133</f>
        <v/>
      </c>
      <c r="S133" s="116" t="str">
        <f t="shared" si="40"/>
        <v>มีจุดแข็ง</v>
      </c>
    </row>
    <row r="134" spans="1:19" ht="21.95" customHeight="1" x14ac:dyDescent="0.5">
      <c r="A134" s="67" t="str">
        <f>นักเรียนประเมิน!A134</f>
        <v>131</v>
      </c>
      <c r="B134" s="67">
        <f>นักเรียนประเมิน!B134</f>
        <v>0</v>
      </c>
      <c r="C134" s="67">
        <f>นักเรียนประเมิน!C134</f>
        <v>0</v>
      </c>
      <c r="D134" s="68">
        <f>นักเรียนประเมิน!D134</f>
        <v>0</v>
      </c>
      <c r="E134" s="69">
        <f>นักเรียนประเมิน!E134</f>
        <v>0</v>
      </c>
      <c r="F134" s="70">
        <f>นักเรียนประเมิน!F134</f>
        <v>0</v>
      </c>
      <c r="G134" s="116" t="str">
        <f>ครูประเมินนักเรียน!G134</f>
        <v>หญิง</v>
      </c>
      <c r="H134" s="117" t="str">
        <f>นักเรียนประเมิน!AG134</f>
        <v/>
      </c>
      <c r="I134" s="116" t="str">
        <f t="shared" si="34"/>
        <v>มีปัญหา</v>
      </c>
      <c r="J134" s="117" t="str">
        <f>นักเรียนประเมิน!AH134</f>
        <v/>
      </c>
      <c r="K134" s="116" t="str">
        <f t="shared" si="35"/>
        <v>มีปัญหา</v>
      </c>
      <c r="L134" s="117" t="str">
        <f>นักเรียนประเมิน!AI134</f>
        <v/>
      </c>
      <c r="M134" s="116" t="str">
        <f t="shared" si="36"/>
        <v>มีปัญหา</v>
      </c>
      <c r="N134" s="117" t="str">
        <f>นักเรียนประเมิน!AJ134</f>
        <v/>
      </c>
      <c r="O134" s="116" t="str">
        <f t="shared" si="37"/>
        <v>มีปัญหา</v>
      </c>
      <c r="P134" s="117" t="e">
        <f t="shared" si="38"/>
        <v>#VALUE!</v>
      </c>
      <c r="Q134" s="116" t="e">
        <f t="shared" si="39"/>
        <v>#VALUE!</v>
      </c>
      <c r="R134" s="117" t="str">
        <f>นักเรียนประเมิน!AK134</f>
        <v/>
      </c>
      <c r="S134" s="116" t="str">
        <f t="shared" si="40"/>
        <v>มีจุดแข็ง</v>
      </c>
    </row>
    <row r="135" spans="1:19" ht="21.95" customHeight="1" x14ac:dyDescent="0.5">
      <c r="A135" s="67" t="str">
        <f>นักเรียนประเมิน!A135</f>
        <v>132</v>
      </c>
      <c r="B135" s="67">
        <f>นักเรียนประเมิน!B135</f>
        <v>0</v>
      </c>
      <c r="C135" s="67">
        <f>นักเรียนประเมิน!C135</f>
        <v>0</v>
      </c>
      <c r="D135" s="68">
        <f>นักเรียนประเมิน!D135</f>
        <v>0</v>
      </c>
      <c r="E135" s="69">
        <f>นักเรียนประเมิน!E135</f>
        <v>0</v>
      </c>
      <c r="F135" s="70">
        <f>นักเรียนประเมิน!F135</f>
        <v>0</v>
      </c>
      <c r="G135" s="116" t="str">
        <f>ครูประเมินนักเรียน!G135</f>
        <v>หญิง</v>
      </c>
      <c r="H135" s="117" t="str">
        <f>นักเรียนประเมิน!AG135</f>
        <v/>
      </c>
      <c r="I135" s="116" t="str">
        <f t="shared" si="34"/>
        <v>มีปัญหา</v>
      </c>
      <c r="J135" s="117" t="str">
        <f>นักเรียนประเมิน!AH135</f>
        <v/>
      </c>
      <c r="K135" s="116" t="str">
        <f t="shared" si="35"/>
        <v>มีปัญหา</v>
      </c>
      <c r="L135" s="117" t="str">
        <f>นักเรียนประเมิน!AI135</f>
        <v/>
      </c>
      <c r="M135" s="116" t="str">
        <f t="shared" si="36"/>
        <v>มีปัญหา</v>
      </c>
      <c r="N135" s="117" t="str">
        <f>นักเรียนประเมิน!AJ135</f>
        <v/>
      </c>
      <c r="O135" s="116" t="str">
        <f t="shared" si="37"/>
        <v>มีปัญหา</v>
      </c>
      <c r="P135" s="117" t="e">
        <f t="shared" si="38"/>
        <v>#VALUE!</v>
      </c>
      <c r="Q135" s="116" t="e">
        <f t="shared" si="39"/>
        <v>#VALUE!</v>
      </c>
      <c r="R135" s="117" t="str">
        <f>นักเรียนประเมิน!AK135</f>
        <v/>
      </c>
      <c r="S135" s="116" t="str">
        <f t="shared" si="40"/>
        <v>มีจุดแข็ง</v>
      </c>
    </row>
    <row r="136" spans="1:19" ht="21.95" customHeight="1" x14ac:dyDescent="0.5">
      <c r="A136" s="67" t="str">
        <f>นักเรียนประเมิน!A136</f>
        <v>133</v>
      </c>
      <c r="B136" s="67">
        <f>นักเรียนประเมิน!B136</f>
        <v>0</v>
      </c>
      <c r="C136" s="67">
        <f>นักเรียนประเมิน!C136</f>
        <v>0</v>
      </c>
      <c r="D136" s="68">
        <f>นักเรียนประเมิน!D136</f>
        <v>0</v>
      </c>
      <c r="E136" s="69">
        <f>นักเรียนประเมิน!E136</f>
        <v>0</v>
      </c>
      <c r="F136" s="70">
        <f>นักเรียนประเมิน!F136</f>
        <v>0</v>
      </c>
      <c r="G136" s="116" t="str">
        <f>ครูประเมินนักเรียน!G136</f>
        <v>หญิง</v>
      </c>
      <c r="H136" s="117" t="str">
        <f>นักเรียนประเมิน!AG136</f>
        <v/>
      </c>
      <c r="I136" s="116" t="str">
        <f t="shared" si="34"/>
        <v>มีปัญหา</v>
      </c>
      <c r="J136" s="117" t="str">
        <f>นักเรียนประเมิน!AH136</f>
        <v/>
      </c>
      <c r="K136" s="116" t="str">
        <f t="shared" si="35"/>
        <v>มีปัญหา</v>
      </c>
      <c r="L136" s="117" t="str">
        <f>นักเรียนประเมิน!AI136</f>
        <v/>
      </c>
      <c r="M136" s="116" t="str">
        <f t="shared" si="36"/>
        <v>มีปัญหา</v>
      </c>
      <c r="N136" s="117" t="str">
        <f>นักเรียนประเมิน!AJ136</f>
        <v/>
      </c>
      <c r="O136" s="116" t="str">
        <f t="shared" si="37"/>
        <v>มีปัญหา</v>
      </c>
      <c r="P136" s="117" t="e">
        <f t="shared" si="38"/>
        <v>#VALUE!</v>
      </c>
      <c r="Q136" s="116" t="e">
        <f t="shared" si="39"/>
        <v>#VALUE!</v>
      </c>
      <c r="R136" s="117" t="str">
        <f>นักเรียนประเมิน!AK136</f>
        <v/>
      </c>
      <c r="S136" s="116" t="str">
        <f t="shared" si="40"/>
        <v>มีจุดแข็ง</v>
      </c>
    </row>
    <row r="137" spans="1:19" ht="21.95" customHeight="1" x14ac:dyDescent="0.5">
      <c r="A137" s="67" t="str">
        <f>นักเรียนประเมิน!A137</f>
        <v>134</v>
      </c>
      <c r="B137" s="67">
        <f>นักเรียนประเมิน!B137</f>
        <v>0</v>
      </c>
      <c r="C137" s="67">
        <f>นักเรียนประเมิน!C137</f>
        <v>0</v>
      </c>
      <c r="D137" s="68">
        <f>นักเรียนประเมิน!D137</f>
        <v>0</v>
      </c>
      <c r="E137" s="69">
        <f>นักเรียนประเมิน!E137</f>
        <v>0</v>
      </c>
      <c r="F137" s="70">
        <f>นักเรียนประเมิน!F137</f>
        <v>0</v>
      </c>
      <c r="G137" s="116" t="str">
        <f>ครูประเมินนักเรียน!G137</f>
        <v>หญิง</v>
      </c>
      <c r="H137" s="117" t="str">
        <f>นักเรียนประเมิน!AG137</f>
        <v/>
      </c>
      <c r="I137" s="116" t="str">
        <f t="shared" si="34"/>
        <v>มีปัญหา</v>
      </c>
      <c r="J137" s="117" t="str">
        <f>นักเรียนประเมิน!AH137</f>
        <v/>
      </c>
      <c r="K137" s="116" t="str">
        <f t="shared" si="35"/>
        <v>มีปัญหา</v>
      </c>
      <c r="L137" s="117" t="str">
        <f>นักเรียนประเมิน!AI137</f>
        <v/>
      </c>
      <c r="M137" s="116" t="str">
        <f t="shared" si="36"/>
        <v>มีปัญหา</v>
      </c>
      <c r="N137" s="117" t="str">
        <f>นักเรียนประเมิน!AJ137</f>
        <v/>
      </c>
      <c r="O137" s="116" t="str">
        <f t="shared" si="37"/>
        <v>มีปัญหา</v>
      </c>
      <c r="P137" s="117" t="e">
        <f t="shared" si="38"/>
        <v>#VALUE!</v>
      </c>
      <c r="Q137" s="116" t="e">
        <f t="shared" si="39"/>
        <v>#VALUE!</v>
      </c>
      <c r="R137" s="117" t="str">
        <f>นักเรียนประเมิน!AK137</f>
        <v/>
      </c>
      <c r="S137" s="116" t="str">
        <f t="shared" si="40"/>
        <v>มีจุดแข็ง</v>
      </c>
    </row>
    <row r="138" spans="1:19" ht="21.95" customHeight="1" x14ac:dyDescent="0.5">
      <c r="A138" s="67" t="str">
        <f>นักเรียนประเมิน!A138</f>
        <v>135</v>
      </c>
      <c r="B138" s="67">
        <f>นักเรียนประเมิน!B138</f>
        <v>0</v>
      </c>
      <c r="C138" s="67">
        <f>นักเรียนประเมิน!C138</f>
        <v>0</v>
      </c>
      <c r="D138" s="68">
        <f>นักเรียนประเมิน!D138</f>
        <v>0</v>
      </c>
      <c r="E138" s="69">
        <f>นักเรียนประเมิน!E138</f>
        <v>0</v>
      </c>
      <c r="F138" s="70">
        <f>นักเรียนประเมิน!F138</f>
        <v>0</v>
      </c>
      <c r="G138" s="116" t="str">
        <f>ครูประเมินนักเรียน!G138</f>
        <v>หญิง</v>
      </c>
      <c r="H138" s="117" t="str">
        <f>นักเรียนประเมิน!AG138</f>
        <v/>
      </c>
      <c r="I138" s="116" t="str">
        <f t="shared" si="34"/>
        <v>มีปัญหา</v>
      </c>
      <c r="J138" s="117" t="str">
        <f>นักเรียนประเมิน!AH138</f>
        <v/>
      </c>
      <c r="K138" s="116" t="str">
        <f t="shared" si="35"/>
        <v>มีปัญหา</v>
      </c>
      <c r="L138" s="117" t="str">
        <f>นักเรียนประเมิน!AI138</f>
        <v/>
      </c>
      <c r="M138" s="116" t="str">
        <f t="shared" si="36"/>
        <v>มีปัญหา</v>
      </c>
      <c r="N138" s="117" t="str">
        <f>นักเรียนประเมิน!AJ138</f>
        <v/>
      </c>
      <c r="O138" s="116" t="str">
        <f t="shared" si="37"/>
        <v>มีปัญหา</v>
      </c>
      <c r="P138" s="117" t="e">
        <f t="shared" si="38"/>
        <v>#VALUE!</v>
      </c>
      <c r="Q138" s="116" t="e">
        <f t="shared" si="39"/>
        <v>#VALUE!</v>
      </c>
      <c r="R138" s="117" t="str">
        <f>นักเรียนประเมิน!AK138</f>
        <v/>
      </c>
      <c r="S138" s="116" t="str">
        <f t="shared" si="40"/>
        <v>มีจุดแข็ง</v>
      </c>
    </row>
    <row r="139" spans="1:19" ht="21.95" customHeight="1" x14ac:dyDescent="0.5">
      <c r="A139" s="67" t="str">
        <f>นักเรียนประเมิน!A139</f>
        <v>136</v>
      </c>
      <c r="B139" s="67">
        <f>นักเรียนประเมิน!B139</f>
        <v>0</v>
      </c>
      <c r="C139" s="67">
        <f>นักเรียนประเมิน!C139</f>
        <v>0</v>
      </c>
      <c r="D139" s="68">
        <f>นักเรียนประเมิน!D139</f>
        <v>0</v>
      </c>
      <c r="E139" s="69">
        <f>นักเรียนประเมิน!E139</f>
        <v>0</v>
      </c>
      <c r="F139" s="70">
        <f>นักเรียนประเมิน!F139</f>
        <v>0</v>
      </c>
      <c r="G139" s="116" t="str">
        <f>ครูประเมินนักเรียน!G139</f>
        <v>หญิง</v>
      </c>
      <c r="H139" s="117" t="str">
        <f>นักเรียนประเมิน!AG139</f>
        <v/>
      </c>
      <c r="I139" s="116" t="str">
        <f t="shared" si="34"/>
        <v>มีปัญหา</v>
      </c>
      <c r="J139" s="117" t="str">
        <f>นักเรียนประเมิน!AH139</f>
        <v/>
      </c>
      <c r="K139" s="116" t="str">
        <f t="shared" si="35"/>
        <v>มีปัญหา</v>
      </c>
      <c r="L139" s="117" t="str">
        <f>นักเรียนประเมิน!AI139</f>
        <v/>
      </c>
      <c r="M139" s="116" t="str">
        <f t="shared" si="36"/>
        <v>มีปัญหา</v>
      </c>
      <c r="N139" s="117" t="str">
        <f>นักเรียนประเมิน!AJ139</f>
        <v/>
      </c>
      <c r="O139" s="116" t="str">
        <f t="shared" si="37"/>
        <v>มีปัญหา</v>
      </c>
      <c r="P139" s="117" t="e">
        <f t="shared" si="38"/>
        <v>#VALUE!</v>
      </c>
      <c r="Q139" s="116" t="e">
        <f t="shared" si="39"/>
        <v>#VALUE!</v>
      </c>
      <c r="R139" s="117" t="str">
        <f>นักเรียนประเมิน!AK139</f>
        <v/>
      </c>
      <c r="S139" s="116" t="str">
        <f t="shared" si="40"/>
        <v>มีจุดแข็ง</v>
      </c>
    </row>
    <row r="140" spans="1:19" ht="21.95" customHeight="1" x14ac:dyDescent="0.5">
      <c r="A140" s="67" t="str">
        <f>นักเรียนประเมิน!A140</f>
        <v>137</v>
      </c>
      <c r="B140" s="67">
        <f>นักเรียนประเมิน!B140</f>
        <v>0</v>
      </c>
      <c r="C140" s="67">
        <f>นักเรียนประเมิน!C140</f>
        <v>0</v>
      </c>
      <c r="D140" s="68">
        <f>นักเรียนประเมิน!D140</f>
        <v>0</v>
      </c>
      <c r="E140" s="69">
        <f>นักเรียนประเมิน!E140</f>
        <v>0</v>
      </c>
      <c r="F140" s="70">
        <f>นักเรียนประเมิน!F140</f>
        <v>0</v>
      </c>
      <c r="G140" s="116" t="str">
        <f>ครูประเมินนักเรียน!G140</f>
        <v>หญิง</v>
      </c>
      <c r="H140" s="117" t="str">
        <f>นักเรียนประเมิน!AG140</f>
        <v/>
      </c>
      <c r="I140" s="116" t="str">
        <f t="shared" si="34"/>
        <v>มีปัญหา</v>
      </c>
      <c r="J140" s="117" t="str">
        <f>นักเรียนประเมิน!AH140</f>
        <v/>
      </c>
      <c r="K140" s="116" t="str">
        <f t="shared" si="35"/>
        <v>มีปัญหา</v>
      </c>
      <c r="L140" s="117" t="str">
        <f>นักเรียนประเมิน!AI140</f>
        <v/>
      </c>
      <c r="M140" s="116" t="str">
        <f t="shared" si="36"/>
        <v>มีปัญหา</v>
      </c>
      <c r="N140" s="117" t="str">
        <f>นักเรียนประเมิน!AJ140</f>
        <v/>
      </c>
      <c r="O140" s="116" t="str">
        <f t="shared" si="37"/>
        <v>มีปัญหา</v>
      </c>
      <c r="P140" s="117" t="e">
        <f t="shared" si="38"/>
        <v>#VALUE!</v>
      </c>
      <c r="Q140" s="116" t="e">
        <f t="shared" si="39"/>
        <v>#VALUE!</v>
      </c>
      <c r="R140" s="117" t="str">
        <f>นักเรียนประเมิน!AK140</f>
        <v/>
      </c>
      <c r="S140" s="116" t="str">
        <f t="shared" si="40"/>
        <v>มีจุดแข็ง</v>
      </c>
    </row>
    <row r="141" spans="1:19" ht="21.95" customHeight="1" x14ac:dyDescent="0.5">
      <c r="A141" s="67" t="str">
        <f>นักเรียนประเมิน!A141</f>
        <v>138</v>
      </c>
      <c r="B141" s="67">
        <f>นักเรียนประเมิน!B141</f>
        <v>0</v>
      </c>
      <c r="C141" s="67">
        <f>นักเรียนประเมิน!C141</f>
        <v>0</v>
      </c>
      <c r="D141" s="68">
        <f>นักเรียนประเมิน!D141</f>
        <v>0</v>
      </c>
      <c r="E141" s="69">
        <f>นักเรียนประเมิน!E141</f>
        <v>0</v>
      </c>
      <c r="F141" s="70">
        <f>นักเรียนประเมิน!F141</f>
        <v>0</v>
      </c>
      <c r="G141" s="116" t="str">
        <f>ครูประเมินนักเรียน!G141</f>
        <v>หญิง</v>
      </c>
      <c r="H141" s="117" t="str">
        <f>นักเรียนประเมิน!AG141</f>
        <v/>
      </c>
      <c r="I141" s="116" t="str">
        <f t="shared" si="34"/>
        <v>มีปัญหา</v>
      </c>
      <c r="J141" s="117" t="str">
        <f>นักเรียนประเมิน!AH141</f>
        <v/>
      </c>
      <c r="K141" s="116" t="str">
        <f t="shared" si="35"/>
        <v>มีปัญหา</v>
      </c>
      <c r="L141" s="117" t="str">
        <f>นักเรียนประเมิน!AI141</f>
        <v/>
      </c>
      <c r="M141" s="116" t="str">
        <f t="shared" si="36"/>
        <v>มีปัญหา</v>
      </c>
      <c r="N141" s="117" t="str">
        <f>นักเรียนประเมิน!AJ141</f>
        <v/>
      </c>
      <c r="O141" s="116" t="str">
        <f t="shared" si="37"/>
        <v>มีปัญหา</v>
      </c>
      <c r="P141" s="117" t="e">
        <f t="shared" si="38"/>
        <v>#VALUE!</v>
      </c>
      <c r="Q141" s="116" t="e">
        <f t="shared" si="39"/>
        <v>#VALUE!</v>
      </c>
      <c r="R141" s="117" t="str">
        <f>นักเรียนประเมิน!AK141</f>
        <v/>
      </c>
      <c r="S141" s="116" t="str">
        <f t="shared" si="40"/>
        <v>มีจุดแข็ง</v>
      </c>
    </row>
    <row r="142" spans="1:19" ht="21.95" customHeight="1" x14ac:dyDescent="0.5">
      <c r="A142" s="67" t="str">
        <f>นักเรียนประเมิน!A142</f>
        <v>139</v>
      </c>
      <c r="B142" s="67">
        <f>นักเรียนประเมิน!B142</f>
        <v>0</v>
      </c>
      <c r="C142" s="67">
        <f>นักเรียนประเมิน!C142</f>
        <v>0</v>
      </c>
      <c r="D142" s="68">
        <f>นักเรียนประเมิน!D142</f>
        <v>0</v>
      </c>
      <c r="E142" s="69">
        <f>นักเรียนประเมิน!E142</f>
        <v>0</v>
      </c>
      <c r="F142" s="70">
        <f>นักเรียนประเมิน!F142</f>
        <v>0</v>
      </c>
      <c r="G142" s="116" t="str">
        <f>ครูประเมินนักเรียน!G142</f>
        <v>หญิง</v>
      </c>
      <c r="H142" s="117" t="str">
        <f>นักเรียนประเมิน!AG142</f>
        <v/>
      </c>
      <c r="I142" s="116" t="str">
        <f t="shared" si="34"/>
        <v>มีปัญหา</v>
      </c>
      <c r="J142" s="117" t="str">
        <f>นักเรียนประเมิน!AH142</f>
        <v/>
      </c>
      <c r="K142" s="116" t="str">
        <f t="shared" si="35"/>
        <v>มีปัญหา</v>
      </c>
      <c r="L142" s="117" t="str">
        <f>นักเรียนประเมิน!AI142</f>
        <v/>
      </c>
      <c r="M142" s="116" t="str">
        <f t="shared" si="36"/>
        <v>มีปัญหา</v>
      </c>
      <c r="N142" s="117" t="str">
        <f>นักเรียนประเมิน!AJ142</f>
        <v/>
      </c>
      <c r="O142" s="116" t="str">
        <f t="shared" si="37"/>
        <v>มีปัญหา</v>
      </c>
      <c r="P142" s="117" t="e">
        <f t="shared" si="38"/>
        <v>#VALUE!</v>
      </c>
      <c r="Q142" s="116" t="e">
        <f t="shared" si="39"/>
        <v>#VALUE!</v>
      </c>
      <c r="R142" s="117" t="str">
        <f>นักเรียนประเมิน!AK142</f>
        <v/>
      </c>
      <c r="S142" s="116" t="str">
        <f t="shared" si="40"/>
        <v>มีจุดแข็ง</v>
      </c>
    </row>
    <row r="143" spans="1:19" ht="21.95" customHeight="1" x14ac:dyDescent="0.5">
      <c r="A143" s="67" t="str">
        <f>นักเรียนประเมิน!A143</f>
        <v>140</v>
      </c>
      <c r="B143" s="67">
        <f>นักเรียนประเมิน!B143</f>
        <v>0</v>
      </c>
      <c r="C143" s="67">
        <f>นักเรียนประเมิน!C143</f>
        <v>0</v>
      </c>
      <c r="D143" s="68">
        <f>นักเรียนประเมิน!D143</f>
        <v>0</v>
      </c>
      <c r="E143" s="69">
        <f>นักเรียนประเมิน!E143</f>
        <v>0</v>
      </c>
      <c r="F143" s="70">
        <f>นักเรียนประเมิน!F143</f>
        <v>0</v>
      </c>
      <c r="G143" s="116" t="str">
        <f>ครูประเมินนักเรียน!G143</f>
        <v>หญิง</v>
      </c>
      <c r="H143" s="117" t="str">
        <f>นักเรียนประเมิน!AG143</f>
        <v/>
      </c>
      <c r="I143" s="116" t="str">
        <f t="shared" si="34"/>
        <v>มีปัญหา</v>
      </c>
      <c r="J143" s="117" t="str">
        <f>นักเรียนประเมิน!AH143</f>
        <v/>
      </c>
      <c r="K143" s="116" t="str">
        <f t="shared" si="35"/>
        <v>มีปัญหา</v>
      </c>
      <c r="L143" s="117" t="str">
        <f>นักเรียนประเมิน!AI143</f>
        <v/>
      </c>
      <c r="M143" s="116" t="str">
        <f t="shared" si="36"/>
        <v>มีปัญหา</v>
      </c>
      <c r="N143" s="117" t="str">
        <f>นักเรียนประเมิน!AJ143</f>
        <v/>
      </c>
      <c r="O143" s="116" t="str">
        <f t="shared" si="37"/>
        <v>มีปัญหา</v>
      </c>
      <c r="P143" s="117" t="e">
        <f t="shared" si="38"/>
        <v>#VALUE!</v>
      </c>
      <c r="Q143" s="116" t="e">
        <f t="shared" si="39"/>
        <v>#VALUE!</v>
      </c>
      <c r="R143" s="117" t="str">
        <f>นักเรียนประเมิน!AK143</f>
        <v/>
      </c>
      <c r="S143" s="116" t="str">
        <f t="shared" si="40"/>
        <v>มีจุดแข็ง</v>
      </c>
    </row>
    <row r="144" spans="1:19" ht="21.95" customHeight="1" x14ac:dyDescent="0.5">
      <c r="A144" s="67" t="str">
        <f>นักเรียนประเมิน!A144</f>
        <v>141</v>
      </c>
      <c r="B144" s="67">
        <f>นักเรียนประเมิน!B144</f>
        <v>0</v>
      </c>
      <c r="C144" s="67">
        <f>นักเรียนประเมิน!C144</f>
        <v>0</v>
      </c>
      <c r="D144" s="68">
        <f>นักเรียนประเมิน!D144</f>
        <v>0</v>
      </c>
      <c r="E144" s="69">
        <f>นักเรียนประเมิน!E144</f>
        <v>0</v>
      </c>
      <c r="F144" s="70">
        <f>นักเรียนประเมิน!F144</f>
        <v>0</v>
      </c>
      <c r="G144" s="116" t="str">
        <f>ครูประเมินนักเรียน!G144</f>
        <v>หญิง</v>
      </c>
      <c r="H144" s="117" t="str">
        <f>นักเรียนประเมิน!AG144</f>
        <v/>
      </c>
      <c r="I144" s="116" t="str">
        <f t="shared" si="34"/>
        <v>มีปัญหา</v>
      </c>
      <c r="J144" s="117" t="str">
        <f>นักเรียนประเมิน!AH144</f>
        <v/>
      </c>
      <c r="K144" s="116" t="str">
        <f t="shared" si="35"/>
        <v>มีปัญหา</v>
      </c>
      <c r="L144" s="117" t="str">
        <f>นักเรียนประเมิน!AI144</f>
        <v/>
      </c>
      <c r="M144" s="116" t="str">
        <f t="shared" si="36"/>
        <v>มีปัญหา</v>
      </c>
      <c r="N144" s="117" t="str">
        <f>นักเรียนประเมิน!AJ144</f>
        <v/>
      </c>
      <c r="O144" s="116" t="str">
        <f t="shared" si="37"/>
        <v>มีปัญหา</v>
      </c>
      <c r="P144" s="117" t="e">
        <f t="shared" si="38"/>
        <v>#VALUE!</v>
      </c>
      <c r="Q144" s="116" t="e">
        <f t="shared" si="39"/>
        <v>#VALUE!</v>
      </c>
      <c r="R144" s="117" t="str">
        <f>นักเรียนประเมิน!AK144</f>
        <v/>
      </c>
      <c r="S144" s="116" t="str">
        <f t="shared" si="40"/>
        <v>มีจุดแข็ง</v>
      </c>
    </row>
    <row r="145" spans="1:19" ht="21.95" customHeight="1" x14ac:dyDescent="0.5">
      <c r="A145" s="67" t="str">
        <f>นักเรียนประเมิน!A145</f>
        <v>142</v>
      </c>
      <c r="B145" s="67">
        <f>นักเรียนประเมิน!B145</f>
        <v>0</v>
      </c>
      <c r="C145" s="67">
        <f>นักเรียนประเมิน!C145</f>
        <v>0</v>
      </c>
      <c r="D145" s="68">
        <f>นักเรียนประเมิน!D145</f>
        <v>0</v>
      </c>
      <c r="E145" s="69">
        <f>นักเรียนประเมิน!E145</f>
        <v>0</v>
      </c>
      <c r="F145" s="70">
        <f>นักเรียนประเมิน!F145</f>
        <v>0</v>
      </c>
      <c r="G145" s="116" t="str">
        <f>ครูประเมินนักเรียน!G145</f>
        <v>หญิง</v>
      </c>
      <c r="H145" s="117" t="str">
        <f>นักเรียนประเมิน!AG145</f>
        <v/>
      </c>
      <c r="I145" s="116" t="str">
        <f t="shared" si="34"/>
        <v>มีปัญหา</v>
      </c>
      <c r="J145" s="117" t="str">
        <f>นักเรียนประเมิน!AH145</f>
        <v/>
      </c>
      <c r="K145" s="116" t="str">
        <f t="shared" si="35"/>
        <v>มีปัญหา</v>
      </c>
      <c r="L145" s="117" t="str">
        <f>นักเรียนประเมิน!AI145</f>
        <v/>
      </c>
      <c r="M145" s="116" t="str">
        <f t="shared" si="36"/>
        <v>มีปัญหา</v>
      </c>
      <c r="N145" s="117" t="str">
        <f>นักเรียนประเมิน!AJ145</f>
        <v/>
      </c>
      <c r="O145" s="116" t="str">
        <f t="shared" si="37"/>
        <v>มีปัญหา</v>
      </c>
      <c r="P145" s="117" t="e">
        <f t="shared" si="38"/>
        <v>#VALUE!</v>
      </c>
      <c r="Q145" s="116" t="e">
        <f t="shared" si="39"/>
        <v>#VALUE!</v>
      </c>
      <c r="R145" s="117" t="str">
        <f>นักเรียนประเมิน!AK145</f>
        <v/>
      </c>
      <c r="S145" s="116" t="str">
        <f t="shared" si="40"/>
        <v>มีจุดแข็ง</v>
      </c>
    </row>
    <row r="146" spans="1:19" ht="21.95" customHeight="1" x14ac:dyDescent="0.5">
      <c r="A146" s="67" t="str">
        <f>นักเรียนประเมิน!A146</f>
        <v>143</v>
      </c>
      <c r="B146" s="67">
        <f>นักเรียนประเมิน!B146</f>
        <v>0</v>
      </c>
      <c r="C146" s="67">
        <f>นักเรียนประเมิน!C146</f>
        <v>0</v>
      </c>
      <c r="D146" s="68">
        <f>นักเรียนประเมิน!D146</f>
        <v>0</v>
      </c>
      <c r="E146" s="69">
        <f>นักเรียนประเมิน!E146</f>
        <v>0</v>
      </c>
      <c r="F146" s="70">
        <f>นักเรียนประเมิน!F146</f>
        <v>0</v>
      </c>
      <c r="G146" s="116" t="str">
        <f>ครูประเมินนักเรียน!G146</f>
        <v>หญิง</v>
      </c>
      <c r="H146" s="117" t="str">
        <f>นักเรียนประเมิน!AG146</f>
        <v/>
      </c>
      <c r="I146" s="116" t="str">
        <f t="shared" si="34"/>
        <v>มีปัญหา</v>
      </c>
      <c r="J146" s="117" t="str">
        <f>นักเรียนประเมิน!AH146</f>
        <v/>
      </c>
      <c r="K146" s="116" t="str">
        <f t="shared" si="35"/>
        <v>มีปัญหา</v>
      </c>
      <c r="L146" s="117" t="str">
        <f>นักเรียนประเมิน!AI146</f>
        <v/>
      </c>
      <c r="M146" s="116" t="str">
        <f t="shared" si="36"/>
        <v>มีปัญหา</v>
      </c>
      <c r="N146" s="117" t="str">
        <f>นักเรียนประเมิน!AJ146</f>
        <v/>
      </c>
      <c r="O146" s="116" t="str">
        <f t="shared" si="37"/>
        <v>มีปัญหา</v>
      </c>
      <c r="P146" s="117" t="e">
        <f t="shared" si="38"/>
        <v>#VALUE!</v>
      </c>
      <c r="Q146" s="116" t="e">
        <f t="shared" si="39"/>
        <v>#VALUE!</v>
      </c>
      <c r="R146" s="117" t="str">
        <f>นักเรียนประเมิน!AK146</f>
        <v/>
      </c>
      <c r="S146" s="116" t="str">
        <f t="shared" si="40"/>
        <v>มีจุดแข็ง</v>
      </c>
    </row>
    <row r="147" spans="1:19" ht="21.95" customHeight="1" x14ac:dyDescent="0.5">
      <c r="A147" s="67" t="str">
        <f>นักเรียนประเมิน!A147</f>
        <v>144</v>
      </c>
      <c r="B147" s="67">
        <f>นักเรียนประเมิน!B147</f>
        <v>0</v>
      </c>
      <c r="C147" s="67">
        <f>นักเรียนประเมิน!C147</f>
        <v>0</v>
      </c>
      <c r="D147" s="68">
        <f>นักเรียนประเมิน!D147</f>
        <v>0</v>
      </c>
      <c r="E147" s="69">
        <f>นักเรียนประเมิน!E147</f>
        <v>0</v>
      </c>
      <c r="F147" s="70">
        <f>นักเรียนประเมิน!F147</f>
        <v>0</v>
      </c>
      <c r="G147" s="116" t="str">
        <f>ครูประเมินนักเรียน!G147</f>
        <v>หญิง</v>
      </c>
      <c r="H147" s="117" t="str">
        <f>นักเรียนประเมิน!AG147</f>
        <v/>
      </c>
      <c r="I147" s="116" t="str">
        <f t="shared" si="34"/>
        <v>มีปัญหา</v>
      </c>
      <c r="J147" s="117" t="str">
        <f>นักเรียนประเมิน!AH147</f>
        <v/>
      </c>
      <c r="K147" s="116" t="str">
        <f t="shared" si="35"/>
        <v>มีปัญหา</v>
      </c>
      <c r="L147" s="117" t="str">
        <f>นักเรียนประเมิน!AI147</f>
        <v/>
      </c>
      <c r="M147" s="116" t="str">
        <f t="shared" si="36"/>
        <v>มีปัญหา</v>
      </c>
      <c r="N147" s="117" t="str">
        <f>นักเรียนประเมิน!AJ147</f>
        <v/>
      </c>
      <c r="O147" s="116" t="str">
        <f t="shared" si="37"/>
        <v>มีปัญหา</v>
      </c>
      <c r="P147" s="117" t="e">
        <f t="shared" si="38"/>
        <v>#VALUE!</v>
      </c>
      <c r="Q147" s="116" t="e">
        <f t="shared" si="39"/>
        <v>#VALUE!</v>
      </c>
      <c r="R147" s="117" t="str">
        <f>นักเรียนประเมิน!AK147</f>
        <v/>
      </c>
      <c r="S147" s="116" t="str">
        <f t="shared" si="40"/>
        <v>มีจุดแข็ง</v>
      </c>
    </row>
    <row r="148" spans="1:19" ht="21.95" customHeight="1" x14ac:dyDescent="0.5">
      <c r="A148" s="67" t="str">
        <f>นักเรียนประเมิน!A148</f>
        <v>145</v>
      </c>
      <c r="B148" s="67">
        <f>นักเรียนประเมิน!B148</f>
        <v>0</v>
      </c>
      <c r="C148" s="67">
        <f>นักเรียนประเมิน!C148</f>
        <v>0</v>
      </c>
      <c r="D148" s="68">
        <f>นักเรียนประเมิน!D148</f>
        <v>0</v>
      </c>
      <c r="E148" s="69">
        <f>นักเรียนประเมิน!E148</f>
        <v>0</v>
      </c>
      <c r="F148" s="70">
        <f>นักเรียนประเมิน!F148</f>
        <v>0</v>
      </c>
      <c r="G148" s="116" t="str">
        <f>ครูประเมินนักเรียน!G148</f>
        <v>หญิง</v>
      </c>
      <c r="H148" s="117" t="str">
        <f>นักเรียนประเมิน!AG148</f>
        <v/>
      </c>
      <c r="I148" s="116" t="str">
        <f t="shared" si="34"/>
        <v>มีปัญหา</v>
      </c>
      <c r="J148" s="117" t="str">
        <f>นักเรียนประเมิน!AH148</f>
        <v/>
      </c>
      <c r="K148" s="116" t="str">
        <f t="shared" si="35"/>
        <v>มีปัญหา</v>
      </c>
      <c r="L148" s="117" t="str">
        <f>นักเรียนประเมิน!AI148</f>
        <v/>
      </c>
      <c r="M148" s="116" t="str">
        <f t="shared" si="36"/>
        <v>มีปัญหา</v>
      </c>
      <c r="N148" s="117" t="str">
        <f>นักเรียนประเมิน!AJ148</f>
        <v/>
      </c>
      <c r="O148" s="116" t="str">
        <f t="shared" si="37"/>
        <v>มีปัญหา</v>
      </c>
      <c r="P148" s="117" t="e">
        <f t="shared" si="38"/>
        <v>#VALUE!</v>
      </c>
      <c r="Q148" s="116" t="e">
        <f t="shared" si="39"/>
        <v>#VALUE!</v>
      </c>
      <c r="R148" s="117" t="str">
        <f>นักเรียนประเมิน!AK148</f>
        <v/>
      </c>
      <c r="S148" s="116" t="str">
        <f t="shared" si="40"/>
        <v>มีจุดแข็ง</v>
      </c>
    </row>
    <row r="149" spans="1:19" ht="21.95" customHeight="1" x14ac:dyDescent="0.5">
      <c r="A149" s="67" t="str">
        <f>นักเรียนประเมิน!A149</f>
        <v>146</v>
      </c>
      <c r="B149" s="67">
        <f>นักเรียนประเมิน!B149</f>
        <v>0</v>
      </c>
      <c r="C149" s="67">
        <f>นักเรียนประเมิน!C149</f>
        <v>0</v>
      </c>
      <c r="D149" s="68">
        <f>นักเรียนประเมิน!D149</f>
        <v>0</v>
      </c>
      <c r="E149" s="69">
        <f>นักเรียนประเมิน!E149</f>
        <v>0</v>
      </c>
      <c r="F149" s="70">
        <f>นักเรียนประเมิน!F149</f>
        <v>0</v>
      </c>
      <c r="G149" s="116" t="str">
        <f>ครูประเมินนักเรียน!G149</f>
        <v>หญิง</v>
      </c>
      <c r="H149" s="117" t="str">
        <f>นักเรียนประเมิน!AG149</f>
        <v/>
      </c>
      <c r="I149" s="116" t="str">
        <f t="shared" si="34"/>
        <v>มีปัญหา</v>
      </c>
      <c r="J149" s="117" t="str">
        <f>นักเรียนประเมิน!AH149</f>
        <v/>
      </c>
      <c r="K149" s="116" t="str">
        <f t="shared" si="35"/>
        <v>มีปัญหา</v>
      </c>
      <c r="L149" s="117" t="str">
        <f>นักเรียนประเมิน!AI149</f>
        <v/>
      </c>
      <c r="M149" s="116" t="str">
        <f t="shared" si="36"/>
        <v>มีปัญหา</v>
      </c>
      <c r="N149" s="117" t="str">
        <f>นักเรียนประเมิน!AJ149</f>
        <v/>
      </c>
      <c r="O149" s="116" t="str">
        <f t="shared" si="37"/>
        <v>มีปัญหา</v>
      </c>
      <c r="P149" s="117" t="e">
        <f t="shared" si="38"/>
        <v>#VALUE!</v>
      </c>
      <c r="Q149" s="116" t="e">
        <f t="shared" si="39"/>
        <v>#VALUE!</v>
      </c>
      <c r="R149" s="117" t="str">
        <f>นักเรียนประเมิน!AK149</f>
        <v/>
      </c>
      <c r="S149" s="116" t="str">
        <f t="shared" si="40"/>
        <v>มีจุดแข็ง</v>
      </c>
    </row>
    <row r="150" spans="1:19" ht="21.95" customHeight="1" x14ac:dyDescent="0.5">
      <c r="A150" s="67" t="str">
        <f>นักเรียนประเมิน!A150</f>
        <v>147</v>
      </c>
      <c r="B150" s="67">
        <f>นักเรียนประเมิน!B150</f>
        <v>0</v>
      </c>
      <c r="C150" s="67">
        <f>นักเรียนประเมิน!C150</f>
        <v>0</v>
      </c>
      <c r="D150" s="68">
        <f>นักเรียนประเมิน!D150</f>
        <v>0</v>
      </c>
      <c r="E150" s="69">
        <f>นักเรียนประเมิน!E150</f>
        <v>0</v>
      </c>
      <c r="F150" s="70">
        <f>นักเรียนประเมิน!F150</f>
        <v>0</v>
      </c>
      <c r="G150" s="116" t="str">
        <f>ครูประเมินนักเรียน!G150</f>
        <v>หญิง</v>
      </c>
      <c r="H150" s="117" t="str">
        <f>นักเรียนประเมิน!AG150</f>
        <v/>
      </c>
      <c r="I150" s="116" t="str">
        <f t="shared" si="34"/>
        <v>มีปัญหา</v>
      </c>
      <c r="J150" s="117" t="str">
        <f>นักเรียนประเมิน!AH150</f>
        <v/>
      </c>
      <c r="K150" s="116" t="str">
        <f t="shared" si="35"/>
        <v>มีปัญหา</v>
      </c>
      <c r="L150" s="117" t="str">
        <f>นักเรียนประเมิน!AI150</f>
        <v/>
      </c>
      <c r="M150" s="116" t="str">
        <f t="shared" si="36"/>
        <v>มีปัญหา</v>
      </c>
      <c r="N150" s="117" t="str">
        <f>นักเรียนประเมิน!AJ150</f>
        <v/>
      </c>
      <c r="O150" s="116" t="str">
        <f t="shared" si="37"/>
        <v>มีปัญหา</v>
      </c>
      <c r="P150" s="117" t="e">
        <f t="shared" si="38"/>
        <v>#VALUE!</v>
      </c>
      <c r="Q150" s="116" t="e">
        <f t="shared" si="39"/>
        <v>#VALUE!</v>
      </c>
      <c r="R150" s="117" t="str">
        <f>นักเรียนประเมิน!AK150</f>
        <v/>
      </c>
      <c r="S150" s="116" t="str">
        <f t="shared" si="40"/>
        <v>มีจุดแข็ง</v>
      </c>
    </row>
    <row r="151" spans="1:19" ht="21.95" customHeight="1" x14ac:dyDescent="0.5">
      <c r="A151" s="67" t="str">
        <f>นักเรียนประเมิน!A151</f>
        <v>148</v>
      </c>
      <c r="B151" s="67">
        <f>นักเรียนประเมิน!B151</f>
        <v>0</v>
      </c>
      <c r="C151" s="67">
        <f>นักเรียนประเมิน!C151</f>
        <v>0</v>
      </c>
      <c r="D151" s="68">
        <f>นักเรียนประเมิน!D151</f>
        <v>0</v>
      </c>
      <c r="E151" s="69">
        <f>นักเรียนประเมิน!E151</f>
        <v>0</v>
      </c>
      <c r="F151" s="70">
        <f>นักเรียนประเมิน!F151</f>
        <v>0</v>
      </c>
      <c r="G151" s="116" t="str">
        <f>ครูประเมินนักเรียน!G151</f>
        <v>หญิง</v>
      </c>
      <c r="H151" s="117" t="str">
        <f>นักเรียนประเมิน!AG151</f>
        <v/>
      </c>
      <c r="I151" s="116" t="str">
        <f t="shared" si="34"/>
        <v>มีปัญหา</v>
      </c>
      <c r="J151" s="117" t="str">
        <f>นักเรียนประเมิน!AH151</f>
        <v/>
      </c>
      <c r="K151" s="116" t="str">
        <f t="shared" si="35"/>
        <v>มีปัญหา</v>
      </c>
      <c r="L151" s="117" t="str">
        <f>นักเรียนประเมิน!AI151</f>
        <v/>
      </c>
      <c r="M151" s="116" t="str">
        <f t="shared" si="36"/>
        <v>มีปัญหา</v>
      </c>
      <c r="N151" s="117" t="str">
        <f>นักเรียนประเมิน!AJ151</f>
        <v/>
      </c>
      <c r="O151" s="116" t="str">
        <f t="shared" si="37"/>
        <v>มีปัญหา</v>
      </c>
      <c r="P151" s="117" t="e">
        <f t="shared" si="38"/>
        <v>#VALUE!</v>
      </c>
      <c r="Q151" s="116" t="e">
        <f t="shared" si="39"/>
        <v>#VALUE!</v>
      </c>
      <c r="R151" s="117" t="str">
        <f>นักเรียนประเมิน!AK151</f>
        <v/>
      </c>
      <c r="S151" s="116" t="str">
        <f t="shared" si="40"/>
        <v>มีจุดแข็ง</v>
      </c>
    </row>
    <row r="152" spans="1:19" ht="21.95" customHeight="1" x14ac:dyDescent="0.5">
      <c r="A152" s="67" t="str">
        <f>นักเรียนประเมิน!A152</f>
        <v>149</v>
      </c>
      <c r="B152" s="67">
        <f>นักเรียนประเมิน!B152</f>
        <v>0</v>
      </c>
      <c r="C152" s="67">
        <f>นักเรียนประเมิน!C152</f>
        <v>0</v>
      </c>
      <c r="D152" s="68">
        <f>นักเรียนประเมิน!D152</f>
        <v>0</v>
      </c>
      <c r="E152" s="69">
        <f>นักเรียนประเมิน!E152</f>
        <v>0</v>
      </c>
      <c r="F152" s="70">
        <f>นักเรียนประเมิน!F152</f>
        <v>0</v>
      </c>
      <c r="G152" s="116" t="str">
        <f>ครูประเมินนักเรียน!G152</f>
        <v>หญิง</v>
      </c>
      <c r="H152" s="117" t="str">
        <f>นักเรียนประเมิน!AG152</f>
        <v/>
      </c>
      <c r="I152" s="116" t="str">
        <f t="shared" si="34"/>
        <v>มีปัญหา</v>
      </c>
      <c r="J152" s="117" t="str">
        <f>นักเรียนประเมิน!AH152</f>
        <v/>
      </c>
      <c r="K152" s="116" t="str">
        <f t="shared" si="35"/>
        <v>มีปัญหา</v>
      </c>
      <c r="L152" s="117" t="str">
        <f>นักเรียนประเมิน!AI152</f>
        <v/>
      </c>
      <c r="M152" s="116" t="str">
        <f t="shared" si="36"/>
        <v>มีปัญหา</v>
      </c>
      <c r="N152" s="117" t="str">
        <f>นักเรียนประเมิน!AJ152</f>
        <v/>
      </c>
      <c r="O152" s="116" t="str">
        <f t="shared" si="37"/>
        <v>มีปัญหา</v>
      </c>
      <c r="P152" s="117" t="e">
        <f t="shared" si="38"/>
        <v>#VALUE!</v>
      </c>
      <c r="Q152" s="116" t="e">
        <f t="shared" si="39"/>
        <v>#VALUE!</v>
      </c>
      <c r="R152" s="117" t="str">
        <f>นักเรียนประเมิน!AK152</f>
        <v/>
      </c>
      <c r="S152" s="116" t="str">
        <f t="shared" si="40"/>
        <v>มีจุดแข็ง</v>
      </c>
    </row>
    <row r="153" spans="1:19" ht="21.95" customHeight="1" x14ac:dyDescent="0.5">
      <c r="A153" s="67" t="str">
        <f>นักเรียนประเมิน!A153</f>
        <v>150</v>
      </c>
      <c r="B153" s="67">
        <f>นักเรียนประเมิน!B153</f>
        <v>0</v>
      </c>
      <c r="C153" s="67">
        <f>นักเรียนประเมิน!C153</f>
        <v>0</v>
      </c>
      <c r="D153" s="68">
        <f>นักเรียนประเมิน!D153</f>
        <v>0</v>
      </c>
      <c r="E153" s="69">
        <f>นักเรียนประเมิน!E153</f>
        <v>0</v>
      </c>
      <c r="F153" s="70">
        <f>นักเรียนประเมิน!F153</f>
        <v>0</v>
      </c>
      <c r="G153" s="116" t="str">
        <f>ครูประเมินนักเรียน!G153</f>
        <v>หญิง</v>
      </c>
      <c r="H153" s="117" t="str">
        <f>นักเรียนประเมิน!AG153</f>
        <v/>
      </c>
      <c r="I153" s="116" t="str">
        <f t="shared" si="34"/>
        <v>มีปัญหา</v>
      </c>
      <c r="J153" s="117" t="str">
        <f>นักเรียนประเมิน!AH153</f>
        <v/>
      </c>
      <c r="K153" s="116" t="str">
        <f t="shared" si="35"/>
        <v>มีปัญหา</v>
      </c>
      <c r="L153" s="117" t="str">
        <f>นักเรียนประเมิน!AI153</f>
        <v/>
      </c>
      <c r="M153" s="116" t="str">
        <f t="shared" si="36"/>
        <v>มีปัญหา</v>
      </c>
      <c r="N153" s="117" t="str">
        <f>นักเรียนประเมิน!AJ153</f>
        <v/>
      </c>
      <c r="O153" s="116" t="str">
        <f t="shared" si="37"/>
        <v>มีปัญหา</v>
      </c>
      <c r="P153" s="117" t="e">
        <f t="shared" si="38"/>
        <v>#VALUE!</v>
      </c>
      <c r="Q153" s="116" t="e">
        <f t="shared" si="39"/>
        <v>#VALUE!</v>
      </c>
      <c r="R153" s="117" t="str">
        <f>นักเรียนประเมิน!AK153</f>
        <v/>
      </c>
      <c r="S153" s="116" t="str">
        <f t="shared" si="40"/>
        <v>มีจุดแข็ง</v>
      </c>
    </row>
    <row r="154" spans="1:19" ht="21.95" customHeight="1" x14ac:dyDescent="0.5">
      <c r="A154" s="67" t="str">
        <f>นักเรียนประเมิน!A154</f>
        <v>151</v>
      </c>
      <c r="B154" s="67">
        <f>นักเรียนประเมิน!B154</f>
        <v>0</v>
      </c>
      <c r="C154" s="67">
        <f>นักเรียนประเมิน!C154</f>
        <v>0</v>
      </c>
      <c r="D154" s="68">
        <f>นักเรียนประเมิน!D154</f>
        <v>0</v>
      </c>
      <c r="E154" s="69">
        <f>นักเรียนประเมิน!E154</f>
        <v>0</v>
      </c>
      <c r="F154" s="70">
        <f>นักเรียนประเมิน!F154</f>
        <v>0</v>
      </c>
      <c r="G154" s="116" t="str">
        <f>ครูประเมินนักเรียน!G154</f>
        <v>หญิง</v>
      </c>
      <c r="H154" s="117" t="str">
        <f>นักเรียนประเมิน!AG154</f>
        <v/>
      </c>
      <c r="I154" s="116" t="str">
        <f t="shared" si="34"/>
        <v>มีปัญหา</v>
      </c>
      <c r="J154" s="117" t="str">
        <f>นักเรียนประเมิน!AH154</f>
        <v/>
      </c>
      <c r="K154" s="116" t="str">
        <f t="shared" si="35"/>
        <v>มีปัญหา</v>
      </c>
      <c r="L154" s="117" t="str">
        <f>นักเรียนประเมิน!AI154</f>
        <v/>
      </c>
      <c r="M154" s="116" t="str">
        <f t="shared" si="36"/>
        <v>มีปัญหา</v>
      </c>
      <c r="N154" s="117" t="str">
        <f>นักเรียนประเมิน!AJ154</f>
        <v/>
      </c>
      <c r="O154" s="116" t="str">
        <f t="shared" si="37"/>
        <v>มีปัญหา</v>
      </c>
      <c r="P154" s="117" t="e">
        <f t="shared" si="38"/>
        <v>#VALUE!</v>
      </c>
      <c r="Q154" s="116" t="e">
        <f t="shared" si="39"/>
        <v>#VALUE!</v>
      </c>
      <c r="R154" s="117" t="str">
        <f>นักเรียนประเมิน!AK154</f>
        <v/>
      </c>
      <c r="S154" s="116" t="str">
        <f t="shared" si="40"/>
        <v>มีจุดแข็ง</v>
      </c>
    </row>
    <row r="155" spans="1:19" ht="21.95" customHeight="1" x14ac:dyDescent="0.5">
      <c r="A155" s="67" t="str">
        <f>นักเรียนประเมิน!A155</f>
        <v>152</v>
      </c>
      <c r="B155" s="67">
        <f>นักเรียนประเมิน!B155</f>
        <v>0</v>
      </c>
      <c r="C155" s="67">
        <f>นักเรียนประเมิน!C155</f>
        <v>0</v>
      </c>
      <c r="D155" s="68">
        <f>นักเรียนประเมิน!D155</f>
        <v>0</v>
      </c>
      <c r="E155" s="69">
        <f>นักเรียนประเมิน!E155</f>
        <v>0</v>
      </c>
      <c r="F155" s="70">
        <f>นักเรียนประเมิน!F155</f>
        <v>0</v>
      </c>
      <c r="G155" s="116" t="str">
        <f>ครูประเมินนักเรียน!G155</f>
        <v>หญิง</v>
      </c>
      <c r="H155" s="117" t="str">
        <f>นักเรียนประเมิน!AG155</f>
        <v/>
      </c>
      <c r="I155" s="116" t="str">
        <f t="shared" si="34"/>
        <v>มีปัญหา</v>
      </c>
      <c r="J155" s="117" t="str">
        <f>นักเรียนประเมิน!AH155</f>
        <v/>
      </c>
      <c r="K155" s="116" t="str">
        <f t="shared" si="35"/>
        <v>มีปัญหา</v>
      </c>
      <c r="L155" s="117" t="str">
        <f>นักเรียนประเมิน!AI155</f>
        <v/>
      </c>
      <c r="M155" s="116" t="str">
        <f t="shared" si="36"/>
        <v>มีปัญหา</v>
      </c>
      <c r="N155" s="117" t="str">
        <f>นักเรียนประเมิน!AJ155</f>
        <v/>
      </c>
      <c r="O155" s="116" t="str">
        <f t="shared" si="37"/>
        <v>มีปัญหา</v>
      </c>
      <c r="P155" s="117" t="e">
        <f t="shared" si="38"/>
        <v>#VALUE!</v>
      </c>
      <c r="Q155" s="116" t="e">
        <f t="shared" si="39"/>
        <v>#VALUE!</v>
      </c>
      <c r="R155" s="117" t="str">
        <f>นักเรียนประเมิน!AK155</f>
        <v/>
      </c>
      <c r="S155" s="116" t="str">
        <f t="shared" si="40"/>
        <v>มีจุดแข็ง</v>
      </c>
    </row>
    <row r="156" spans="1:19" ht="21.95" customHeight="1" x14ac:dyDescent="0.5">
      <c r="A156" s="67" t="str">
        <f>นักเรียนประเมิน!A156</f>
        <v>153</v>
      </c>
      <c r="B156" s="67">
        <f>นักเรียนประเมิน!B156</f>
        <v>0</v>
      </c>
      <c r="C156" s="67">
        <f>นักเรียนประเมิน!C156</f>
        <v>0</v>
      </c>
      <c r="D156" s="68">
        <f>นักเรียนประเมิน!D156</f>
        <v>0</v>
      </c>
      <c r="E156" s="69">
        <f>นักเรียนประเมิน!E156</f>
        <v>0</v>
      </c>
      <c r="F156" s="70">
        <f>นักเรียนประเมิน!F156</f>
        <v>0</v>
      </c>
      <c r="G156" s="116" t="str">
        <f>ครูประเมินนักเรียน!G156</f>
        <v>หญิง</v>
      </c>
      <c r="H156" s="117" t="str">
        <f>นักเรียนประเมิน!AG156</f>
        <v/>
      </c>
      <c r="I156" s="116" t="str">
        <f t="shared" si="34"/>
        <v>มีปัญหา</v>
      </c>
      <c r="J156" s="117" t="str">
        <f>นักเรียนประเมิน!AH156</f>
        <v/>
      </c>
      <c r="K156" s="116" t="str">
        <f t="shared" si="35"/>
        <v>มีปัญหา</v>
      </c>
      <c r="L156" s="117" t="str">
        <f>นักเรียนประเมิน!AI156</f>
        <v/>
      </c>
      <c r="M156" s="116" t="str">
        <f t="shared" si="36"/>
        <v>มีปัญหา</v>
      </c>
      <c r="N156" s="117" t="str">
        <f>นักเรียนประเมิน!AJ156</f>
        <v/>
      </c>
      <c r="O156" s="116" t="str">
        <f t="shared" si="37"/>
        <v>มีปัญหา</v>
      </c>
      <c r="P156" s="117" t="e">
        <f t="shared" si="38"/>
        <v>#VALUE!</v>
      </c>
      <c r="Q156" s="116" t="e">
        <f t="shared" si="39"/>
        <v>#VALUE!</v>
      </c>
      <c r="R156" s="117" t="str">
        <f>นักเรียนประเมิน!AK156</f>
        <v/>
      </c>
      <c r="S156" s="116" t="str">
        <f t="shared" si="40"/>
        <v>มีจุดแข็ง</v>
      </c>
    </row>
    <row r="157" spans="1:19" ht="21.95" customHeight="1" x14ac:dyDescent="0.5">
      <c r="A157" s="67" t="str">
        <f>นักเรียนประเมิน!A157</f>
        <v>154</v>
      </c>
      <c r="B157" s="67">
        <f>นักเรียนประเมิน!B157</f>
        <v>0</v>
      </c>
      <c r="C157" s="67">
        <f>นักเรียนประเมิน!C157</f>
        <v>0</v>
      </c>
      <c r="D157" s="68">
        <f>นักเรียนประเมิน!D157</f>
        <v>0</v>
      </c>
      <c r="E157" s="69">
        <f>นักเรียนประเมิน!E157</f>
        <v>0</v>
      </c>
      <c r="F157" s="70">
        <f>นักเรียนประเมิน!F157</f>
        <v>0</v>
      </c>
      <c r="G157" s="116" t="str">
        <f>ครูประเมินนักเรียน!G157</f>
        <v>หญิง</v>
      </c>
      <c r="H157" s="117" t="str">
        <f>นักเรียนประเมิน!AG157</f>
        <v/>
      </c>
      <c r="I157" s="116" t="str">
        <f t="shared" si="34"/>
        <v>มีปัญหา</v>
      </c>
      <c r="J157" s="117" t="str">
        <f>นักเรียนประเมิน!AH157</f>
        <v/>
      </c>
      <c r="K157" s="116" t="str">
        <f t="shared" si="35"/>
        <v>มีปัญหา</v>
      </c>
      <c r="L157" s="117" t="str">
        <f>นักเรียนประเมิน!AI157</f>
        <v/>
      </c>
      <c r="M157" s="116" t="str">
        <f t="shared" si="36"/>
        <v>มีปัญหา</v>
      </c>
      <c r="N157" s="117" t="str">
        <f>นักเรียนประเมิน!AJ157</f>
        <v/>
      </c>
      <c r="O157" s="116" t="str">
        <f t="shared" si="37"/>
        <v>มีปัญหา</v>
      </c>
      <c r="P157" s="117" t="e">
        <f t="shared" si="38"/>
        <v>#VALUE!</v>
      </c>
      <c r="Q157" s="116" t="e">
        <f t="shared" si="39"/>
        <v>#VALUE!</v>
      </c>
      <c r="R157" s="117" t="str">
        <f>นักเรียนประเมิน!AK157</f>
        <v/>
      </c>
      <c r="S157" s="116" t="str">
        <f t="shared" si="40"/>
        <v>มีจุดแข็ง</v>
      </c>
    </row>
    <row r="158" spans="1:19" ht="21.95" customHeight="1" x14ac:dyDescent="0.5">
      <c r="A158" s="67" t="str">
        <f>นักเรียนประเมิน!A158</f>
        <v>155</v>
      </c>
      <c r="B158" s="67">
        <f>นักเรียนประเมิน!B158</f>
        <v>0</v>
      </c>
      <c r="C158" s="67">
        <f>นักเรียนประเมิน!C158</f>
        <v>0</v>
      </c>
      <c r="D158" s="68">
        <f>นักเรียนประเมิน!D158</f>
        <v>0</v>
      </c>
      <c r="E158" s="69">
        <f>นักเรียนประเมิน!E158</f>
        <v>0</v>
      </c>
      <c r="F158" s="70">
        <f>นักเรียนประเมิน!F158</f>
        <v>0</v>
      </c>
      <c r="G158" s="116" t="str">
        <f>ครูประเมินนักเรียน!G158</f>
        <v>หญิง</v>
      </c>
      <c r="H158" s="117" t="str">
        <f>นักเรียนประเมิน!AG158</f>
        <v/>
      </c>
      <c r="I158" s="116" t="str">
        <f t="shared" si="34"/>
        <v>มีปัญหา</v>
      </c>
      <c r="J158" s="117" t="str">
        <f>นักเรียนประเมิน!AH158</f>
        <v/>
      </c>
      <c r="K158" s="116" t="str">
        <f t="shared" si="35"/>
        <v>มีปัญหา</v>
      </c>
      <c r="L158" s="117" t="str">
        <f>นักเรียนประเมิน!AI158</f>
        <v/>
      </c>
      <c r="M158" s="116" t="str">
        <f t="shared" si="36"/>
        <v>มีปัญหา</v>
      </c>
      <c r="N158" s="117" t="str">
        <f>นักเรียนประเมิน!AJ158</f>
        <v/>
      </c>
      <c r="O158" s="116" t="str">
        <f t="shared" si="37"/>
        <v>มีปัญหา</v>
      </c>
      <c r="P158" s="117" t="e">
        <f t="shared" si="38"/>
        <v>#VALUE!</v>
      </c>
      <c r="Q158" s="116" t="e">
        <f t="shared" si="39"/>
        <v>#VALUE!</v>
      </c>
      <c r="R158" s="117" t="str">
        <f>นักเรียนประเมิน!AK158</f>
        <v/>
      </c>
      <c r="S158" s="116" t="str">
        <f t="shared" si="40"/>
        <v>มีจุดแข็ง</v>
      </c>
    </row>
    <row r="159" spans="1:19" ht="21.95" customHeight="1" x14ac:dyDescent="0.5">
      <c r="A159" s="67" t="str">
        <f>นักเรียนประเมิน!A159</f>
        <v>156</v>
      </c>
      <c r="B159" s="67">
        <f>นักเรียนประเมิน!B159</f>
        <v>0</v>
      </c>
      <c r="C159" s="67">
        <f>นักเรียนประเมิน!C159</f>
        <v>0</v>
      </c>
      <c r="D159" s="68">
        <f>นักเรียนประเมิน!D159</f>
        <v>0</v>
      </c>
      <c r="E159" s="69">
        <f>นักเรียนประเมิน!E159</f>
        <v>0</v>
      </c>
      <c r="F159" s="70">
        <f>นักเรียนประเมิน!F159</f>
        <v>0</v>
      </c>
      <c r="G159" s="116" t="str">
        <f>ครูประเมินนักเรียน!G159</f>
        <v>หญิง</v>
      </c>
      <c r="H159" s="117" t="str">
        <f>นักเรียนประเมิน!AG159</f>
        <v/>
      </c>
      <c r="I159" s="116" t="str">
        <f t="shared" si="34"/>
        <v>มีปัญหา</v>
      </c>
      <c r="J159" s="117" t="str">
        <f>นักเรียนประเมิน!AH159</f>
        <v/>
      </c>
      <c r="K159" s="116" t="str">
        <f t="shared" si="35"/>
        <v>มีปัญหา</v>
      </c>
      <c r="L159" s="117" t="str">
        <f>นักเรียนประเมิน!AI159</f>
        <v/>
      </c>
      <c r="M159" s="116" t="str">
        <f t="shared" si="36"/>
        <v>มีปัญหา</v>
      </c>
      <c r="N159" s="117" t="str">
        <f>นักเรียนประเมิน!AJ159</f>
        <v/>
      </c>
      <c r="O159" s="116" t="str">
        <f t="shared" si="37"/>
        <v>มีปัญหา</v>
      </c>
      <c r="P159" s="117" t="e">
        <f t="shared" si="38"/>
        <v>#VALUE!</v>
      </c>
      <c r="Q159" s="116" t="e">
        <f t="shared" si="39"/>
        <v>#VALUE!</v>
      </c>
      <c r="R159" s="117" t="str">
        <f>นักเรียนประเมิน!AK159</f>
        <v/>
      </c>
      <c r="S159" s="116" t="str">
        <f t="shared" si="40"/>
        <v>มีจุดแข็ง</v>
      </c>
    </row>
    <row r="160" spans="1:19" ht="21.95" customHeight="1" x14ac:dyDescent="0.5">
      <c r="A160" s="67" t="str">
        <f>นักเรียนประเมิน!A160</f>
        <v>157</v>
      </c>
      <c r="B160" s="67">
        <f>นักเรียนประเมิน!B160</f>
        <v>0</v>
      </c>
      <c r="C160" s="67">
        <f>นักเรียนประเมิน!C160</f>
        <v>0</v>
      </c>
      <c r="D160" s="68">
        <f>นักเรียนประเมิน!D160</f>
        <v>0</v>
      </c>
      <c r="E160" s="69">
        <f>นักเรียนประเมิน!E160</f>
        <v>0</v>
      </c>
      <c r="F160" s="70">
        <f>นักเรียนประเมิน!F160</f>
        <v>0</v>
      </c>
      <c r="G160" s="116" t="str">
        <f>ครูประเมินนักเรียน!G160</f>
        <v>หญิง</v>
      </c>
      <c r="H160" s="117" t="str">
        <f>นักเรียนประเมิน!AG160</f>
        <v/>
      </c>
      <c r="I160" s="116" t="str">
        <f t="shared" si="34"/>
        <v>มีปัญหา</v>
      </c>
      <c r="J160" s="117" t="str">
        <f>นักเรียนประเมิน!AH160</f>
        <v/>
      </c>
      <c r="K160" s="116" t="str">
        <f t="shared" si="35"/>
        <v>มีปัญหา</v>
      </c>
      <c r="L160" s="117" t="str">
        <f>นักเรียนประเมิน!AI160</f>
        <v/>
      </c>
      <c r="M160" s="116" t="str">
        <f t="shared" si="36"/>
        <v>มีปัญหา</v>
      </c>
      <c r="N160" s="117" t="str">
        <f>นักเรียนประเมิน!AJ160</f>
        <v/>
      </c>
      <c r="O160" s="116" t="str">
        <f t="shared" si="37"/>
        <v>มีปัญหา</v>
      </c>
      <c r="P160" s="117" t="e">
        <f t="shared" si="38"/>
        <v>#VALUE!</v>
      </c>
      <c r="Q160" s="116" t="e">
        <f t="shared" si="39"/>
        <v>#VALUE!</v>
      </c>
      <c r="R160" s="117" t="str">
        <f>นักเรียนประเมิน!AK160</f>
        <v/>
      </c>
      <c r="S160" s="116" t="str">
        <f t="shared" si="40"/>
        <v>มีจุดแข็ง</v>
      </c>
    </row>
    <row r="161" spans="1:19" ht="21.95" customHeight="1" x14ac:dyDescent="0.5">
      <c r="A161" s="67" t="str">
        <f>นักเรียนประเมิน!A161</f>
        <v>158</v>
      </c>
      <c r="B161" s="67">
        <f>นักเรียนประเมิน!B161</f>
        <v>0</v>
      </c>
      <c r="C161" s="67">
        <f>นักเรียนประเมิน!C161</f>
        <v>0</v>
      </c>
      <c r="D161" s="68">
        <f>นักเรียนประเมิน!D161</f>
        <v>0</v>
      </c>
      <c r="E161" s="69">
        <f>นักเรียนประเมิน!E161</f>
        <v>0</v>
      </c>
      <c r="F161" s="70">
        <f>นักเรียนประเมิน!F161</f>
        <v>0</v>
      </c>
      <c r="G161" s="116" t="str">
        <f>ครูประเมินนักเรียน!G161</f>
        <v>หญิง</v>
      </c>
      <c r="H161" s="117" t="str">
        <f>นักเรียนประเมิน!AG161</f>
        <v/>
      </c>
      <c r="I161" s="116" t="str">
        <f t="shared" si="34"/>
        <v>มีปัญหา</v>
      </c>
      <c r="J161" s="117" t="str">
        <f>นักเรียนประเมิน!AH161</f>
        <v/>
      </c>
      <c r="K161" s="116" t="str">
        <f t="shared" si="35"/>
        <v>มีปัญหา</v>
      </c>
      <c r="L161" s="117" t="str">
        <f>นักเรียนประเมิน!AI161</f>
        <v/>
      </c>
      <c r="M161" s="116" t="str">
        <f t="shared" si="36"/>
        <v>มีปัญหา</v>
      </c>
      <c r="N161" s="117" t="str">
        <f>นักเรียนประเมิน!AJ161</f>
        <v/>
      </c>
      <c r="O161" s="116" t="str">
        <f t="shared" si="37"/>
        <v>มีปัญหา</v>
      </c>
      <c r="P161" s="117" t="e">
        <f t="shared" si="38"/>
        <v>#VALUE!</v>
      </c>
      <c r="Q161" s="116" t="e">
        <f t="shared" si="39"/>
        <v>#VALUE!</v>
      </c>
      <c r="R161" s="117" t="str">
        <f>นักเรียนประเมิน!AK161</f>
        <v/>
      </c>
      <c r="S161" s="116" t="str">
        <f t="shared" si="40"/>
        <v>มีจุดแข็ง</v>
      </c>
    </row>
    <row r="162" spans="1:19" ht="21.95" customHeight="1" x14ac:dyDescent="0.5">
      <c r="A162" s="67" t="str">
        <f>นักเรียนประเมิน!A162</f>
        <v>159</v>
      </c>
      <c r="B162" s="67">
        <f>นักเรียนประเมิน!B162</f>
        <v>0</v>
      </c>
      <c r="C162" s="67">
        <f>นักเรียนประเมิน!C162</f>
        <v>0</v>
      </c>
      <c r="D162" s="68">
        <f>นักเรียนประเมิน!D162</f>
        <v>0</v>
      </c>
      <c r="E162" s="69">
        <f>นักเรียนประเมิน!E162</f>
        <v>0</v>
      </c>
      <c r="F162" s="70">
        <f>นักเรียนประเมิน!F162</f>
        <v>0</v>
      </c>
      <c r="G162" s="116" t="str">
        <f>ครูประเมินนักเรียน!G162</f>
        <v>หญิง</v>
      </c>
      <c r="H162" s="117" t="str">
        <f>นักเรียนประเมิน!AG162</f>
        <v/>
      </c>
      <c r="I162" s="116" t="str">
        <f t="shared" si="34"/>
        <v>มีปัญหา</v>
      </c>
      <c r="J162" s="117" t="str">
        <f>นักเรียนประเมิน!AH162</f>
        <v/>
      </c>
      <c r="K162" s="116" t="str">
        <f t="shared" si="35"/>
        <v>มีปัญหา</v>
      </c>
      <c r="L162" s="117" t="str">
        <f>นักเรียนประเมิน!AI162</f>
        <v/>
      </c>
      <c r="M162" s="116" t="str">
        <f t="shared" si="36"/>
        <v>มีปัญหา</v>
      </c>
      <c r="N162" s="117" t="str">
        <f>นักเรียนประเมิน!AJ162</f>
        <v/>
      </c>
      <c r="O162" s="116" t="str">
        <f t="shared" si="37"/>
        <v>มีปัญหา</v>
      </c>
      <c r="P162" s="117" t="e">
        <f t="shared" si="38"/>
        <v>#VALUE!</v>
      </c>
      <c r="Q162" s="116" t="e">
        <f t="shared" si="39"/>
        <v>#VALUE!</v>
      </c>
      <c r="R162" s="117" t="str">
        <f>นักเรียนประเมิน!AK162</f>
        <v/>
      </c>
      <c r="S162" s="116" t="str">
        <f t="shared" si="40"/>
        <v>มีจุดแข็ง</v>
      </c>
    </row>
    <row r="163" spans="1:19" ht="21.95" customHeight="1" x14ac:dyDescent="0.5">
      <c r="A163" s="67" t="str">
        <f>นักเรียนประเมิน!A163</f>
        <v>160</v>
      </c>
      <c r="B163" s="67">
        <f>นักเรียนประเมิน!B163</f>
        <v>0</v>
      </c>
      <c r="C163" s="67">
        <f>นักเรียนประเมิน!C163</f>
        <v>0</v>
      </c>
      <c r="D163" s="68">
        <f>นักเรียนประเมิน!D163</f>
        <v>0</v>
      </c>
      <c r="E163" s="69">
        <f>นักเรียนประเมิน!E163</f>
        <v>0</v>
      </c>
      <c r="F163" s="70">
        <f>นักเรียนประเมิน!F163</f>
        <v>0</v>
      </c>
      <c r="G163" s="116" t="str">
        <f>ครูประเมินนักเรียน!G163</f>
        <v>หญิง</v>
      </c>
      <c r="H163" s="117" t="str">
        <f>นักเรียนประเมิน!AG163</f>
        <v/>
      </c>
      <c r="I163" s="116" t="str">
        <f t="shared" si="34"/>
        <v>มีปัญหา</v>
      </c>
      <c r="J163" s="117" t="str">
        <f>นักเรียนประเมิน!AH163</f>
        <v/>
      </c>
      <c r="K163" s="116" t="str">
        <f t="shared" si="35"/>
        <v>มีปัญหา</v>
      </c>
      <c r="L163" s="117" t="str">
        <f>นักเรียนประเมิน!AI163</f>
        <v/>
      </c>
      <c r="M163" s="116" t="str">
        <f t="shared" si="36"/>
        <v>มีปัญหา</v>
      </c>
      <c r="N163" s="117" t="str">
        <f>นักเรียนประเมิน!AJ163</f>
        <v/>
      </c>
      <c r="O163" s="116" t="str">
        <f t="shared" si="37"/>
        <v>มีปัญหา</v>
      </c>
      <c r="P163" s="117" t="e">
        <f t="shared" si="38"/>
        <v>#VALUE!</v>
      </c>
      <c r="Q163" s="116" t="e">
        <f t="shared" si="39"/>
        <v>#VALUE!</v>
      </c>
      <c r="R163" s="117" t="str">
        <f>นักเรียนประเมิน!AK163</f>
        <v/>
      </c>
      <c r="S163" s="116" t="str">
        <f t="shared" si="40"/>
        <v>มีจุดแข็ง</v>
      </c>
    </row>
  </sheetData>
  <mergeCells count="10">
    <mergeCell ref="D3:F3"/>
    <mergeCell ref="R2:S2"/>
    <mergeCell ref="H1:S1"/>
    <mergeCell ref="A1:G1"/>
    <mergeCell ref="A2:G2"/>
    <mergeCell ref="H2:I2"/>
    <mergeCell ref="J2:K2"/>
    <mergeCell ref="L2:M2"/>
    <mergeCell ref="N2:O2"/>
    <mergeCell ref="P2:Q2"/>
  </mergeCells>
  <printOptions horizontalCentered="1"/>
  <pageMargins left="0.11811023622047245" right="0.11811023622047245" top="0.98425196850393704" bottom="0.19685039370078741" header="0.51181102362204722" footer="0.19685039370078741"/>
  <pageSetup paperSize="9" orientation="landscape" horizont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163"/>
  <sheetViews>
    <sheetView zoomScale="90" zoomScaleNormal="90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W21" sqref="W21"/>
    </sheetView>
  </sheetViews>
  <sheetFormatPr defaultColWidth="9.140625" defaultRowHeight="21.95" customHeight="1" x14ac:dyDescent="0.5"/>
  <cols>
    <col min="1" max="1" width="3" style="59" customWidth="1"/>
    <col min="2" max="2" width="4.42578125" style="59" customWidth="1"/>
    <col min="3" max="3" width="10" style="59" customWidth="1"/>
    <col min="4" max="4" width="9.85546875" style="59" customWidth="1"/>
    <col min="5" max="5" width="15.85546875" style="60" customWidth="1"/>
    <col min="6" max="6" width="14.42578125" style="59" customWidth="1"/>
    <col min="7" max="7" width="5.140625" style="118" customWidth="1"/>
    <col min="8" max="8" width="3.42578125" style="119" customWidth="1"/>
    <col min="9" max="9" width="9.42578125" style="118" customWidth="1"/>
    <col min="10" max="10" width="4.140625" style="119" customWidth="1"/>
    <col min="11" max="11" width="11.5703125" style="118" customWidth="1"/>
    <col min="12" max="12" width="4.140625" style="119" customWidth="1"/>
    <col min="13" max="13" width="12" style="118" customWidth="1"/>
    <col min="14" max="14" width="4.140625" style="119" customWidth="1"/>
    <col min="15" max="15" width="10.85546875" style="118" customWidth="1"/>
    <col min="16" max="16" width="4.42578125" style="119" customWidth="1"/>
    <col min="17" max="17" width="9.5703125" style="120" customWidth="1"/>
    <col min="18" max="18" width="3.42578125" style="119" customWidth="1"/>
    <col min="19" max="19" width="12" style="118" customWidth="1"/>
    <col min="20" max="16384" width="9.140625" style="58"/>
  </cols>
  <sheetData>
    <row r="1" spans="1:19" s="57" customFormat="1" ht="21.95" customHeight="1" x14ac:dyDescent="0.5">
      <c r="A1" s="168" t="s">
        <v>50</v>
      </c>
      <c r="B1" s="168"/>
      <c r="C1" s="168"/>
      <c r="D1" s="168"/>
      <c r="E1" s="168"/>
      <c r="F1" s="168"/>
      <c r="G1" s="168"/>
      <c r="H1" s="160" t="s">
        <v>60</v>
      </c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1"/>
    </row>
    <row r="2" spans="1:19" s="57" customFormat="1" ht="21.95" customHeight="1" x14ac:dyDescent="0.5">
      <c r="A2" s="168" t="str">
        <f>นักเรียนประเมิน!A2</f>
        <v>ชั้น ป.2 (ครูที่ปรึกษา นางสาวปาณิศา รัตนญาติ)</v>
      </c>
      <c r="B2" s="168"/>
      <c r="C2" s="168"/>
      <c r="D2" s="168"/>
      <c r="E2" s="168"/>
      <c r="F2" s="168"/>
      <c r="G2" s="168"/>
      <c r="H2" s="164" t="s">
        <v>52</v>
      </c>
      <c r="I2" s="164"/>
      <c r="J2" s="164" t="s">
        <v>53</v>
      </c>
      <c r="K2" s="164"/>
      <c r="L2" s="164" t="s">
        <v>54</v>
      </c>
      <c r="M2" s="164"/>
      <c r="N2" s="164" t="s">
        <v>55</v>
      </c>
      <c r="O2" s="164"/>
      <c r="P2" s="164" t="s">
        <v>57</v>
      </c>
      <c r="Q2" s="164"/>
      <c r="R2" s="160" t="s">
        <v>56</v>
      </c>
      <c r="S2" s="161"/>
    </row>
    <row r="3" spans="1:19" s="57" customFormat="1" ht="21.95" customHeight="1" x14ac:dyDescent="0.5">
      <c r="A3" s="72" t="s">
        <v>6</v>
      </c>
      <c r="B3" s="72" t="s">
        <v>7</v>
      </c>
      <c r="C3" s="72" t="s">
        <v>8</v>
      </c>
      <c r="D3" s="165" t="s">
        <v>9</v>
      </c>
      <c r="E3" s="166"/>
      <c r="F3" s="167"/>
      <c r="G3" s="114" t="s">
        <v>10</v>
      </c>
      <c r="H3" s="115" t="s">
        <v>58</v>
      </c>
      <c r="I3" s="114" t="s">
        <v>59</v>
      </c>
      <c r="J3" s="115" t="s">
        <v>58</v>
      </c>
      <c r="K3" s="114" t="s">
        <v>59</v>
      </c>
      <c r="L3" s="115" t="s">
        <v>58</v>
      </c>
      <c r="M3" s="114" t="s">
        <v>59</v>
      </c>
      <c r="N3" s="115" t="s">
        <v>58</v>
      </c>
      <c r="O3" s="114" t="s">
        <v>59</v>
      </c>
      <c r="P3" s="115" t="s">
        <v>58</v>
      </c>
      <c r="Q3" s="114" t="s">
        <v>59</v>
      </c>
      <c r="R3" s="115" t="s">
        <v>58</v>
      </c>
      <c r="S3" s="114" t="s">
        <v>59</v>
      </c>
    </row>
    <row r="4" spans="1:19" ht="19.350000000000001" customHeight="1" x14ac:dyDescent="0.5">
      <c r="A4" s="73" t="str">
        <f>นักเรียนประเมิน!A4</f>
        <v>1</v>
      </c>
      <c r="B4" s="73">
        <f>นักเรียนประเมิน!B4</f>
        <v>0</v>
      </c>
      <c r="C4" s="73">
        <f>นักเรียนประเมิน!C4</f>
        <v>0</v>
      </c>
      <c r="D4" s="74" t="str">
        <f>นักเรียนประเมิน!D4</f>
        <v>เด็กชาย</v>
      </c>
      <c r="E4" s="75" t="str">
        <f>นักเรียนประเมิน!E4</f>
        <v>ภาวุฒิ</v>
      </c>
      <c r="F4" s="76" t="str">
        <f>นักเรียนประเมิน!F4</f>
        <v>บิลเอียด</v>
      </c>
      <c r="G4" s="116" t="str">
        <f>ครูประเมินนักเรียน!G4</f>
        <v>ชาย</v>
      </c>
      <c r="H4" s="117">
        <f>ครูประเมินนักเรียน!AG4</f>
        <v>0</v>
      </c>
      <c r="I4" s="116" t="str">
        <f>IF(H4&lt;=5,"ปกติ",IF(H4=6,"เสี่ยง","มีปัญหา"))</f>
        <v>ปกติ</v>
      </c>
      <c r="J4" s="117">
        <f>ครูประเมินนักเรียน!AH4</f>
        <v>2</v>
      </c>
      <c r="K4" s="116" t="str">
        <f>IF(J4&lt;=5,"ปกติ",IF(J4=6,"เสี่ยง","มีปัญหา"))</f>
        <v>ปกติ</v>
      </c>
      <c r="L4" s="117">
        <f>ครูประเมินนักเรียน!AI4</f>
        <v>7</v>
      </c>
      <c r="M4" s="116" t="str">
        <f>IF(L4&lt;=5,"ปกติ",IF(L4=6,"เสี่ยง","มีปัญหา"))</f>
        <v>มีปัญหา</v>
      </c>
      <c r="N4" s="117">
        <f>ครูประเมินนักเรียน!AJ4</f>
        <v>1</v>
      </c>
      <c r="O4" s="116" t="str">
        <f>IF(N4&lt;=5,"ปกติ",IF(N4=6,"เสี่ยง","มีปัญหา"))</f>
        <v>ปกติ</v>
      </c>
      <c r="P4" s="117">
        <f>H4+J4+L4+N4</f>
        <v>10</v>
      </c>
      <c r="Q4" s="116" t="str">
        <f>IF(P4&lt;=15,"ปกติ",IF(P4&lt;=17,"เสี่ยง","มีปัญหา"))</f>
        <v>ปกติ</v>
      </c>
      <c r="R4" s="117">
        <f>ครูประเมินนักเรียน!AK4</f>
        <v>7</v>
      </c>
      <c r="S4" s="116" t="str">
        <f>IF(R4&lt;=3,"ไม่มีจุดแข็ง","มีจุดแข็ง")</f>
        <v>มีจุดแข็ง</v>
      </c>
    </row>
    <row r="5" spans="1:19" ht="19.350000000000001" customHeight="1" x14ac:dyDescent="0.5">
      <c r="A5" s="67" t="str">
        <f>นักเรียนประเมิน!A5</f>
        <v>2</v>
      </c>
      <c r="B5" s="67">
        <f>นักเรียนประเมิน!B5</f>
        <v>0</v>
      </c>
      <c r="C5" s="67">
        <f>นักเรียนประเมิน!C5</f>
        <v>0</v>
      </c>
      <c r="D5" s="68" t="str">
        <f>นักเรียนประเมิน!D5</f>
        <v>เด็กชาย</v>
      </c>
      <c r="E5" s="69" t="str">
        <f>นักเรียนประเมิน!E5</f>
        <v>ธนวัฒน์</v>
      </c>
      <c r="F5" s="70" t="str">
        <f>นักเรียนประเมิน!F5</f>
        <v>มุณีพรหม</v>
      </c>
      <c r="G5" s="116" t="str">
        <f>ครูประเมินนักเรียน!G5</f>
        <v>ชาย</v>
      </c>
      <c r="H5" s="117">
        <f>ครูประเมินนักเรียน!AG5</f>
        <v>1</v>
      </c>
      <c r="I5" s="116" t="str">
        <f t="shared" ref="I5:I48" si="0">IF(H5&lt;=3,"ปกติ",IF(H5=4,"เสี่ยง","มีปัญหา"))</f>
        <v>ปกติ</v>
      </c>
      <c r="J5" s="117">
        <f>ครูประเมินนักเรียน!AH5</f>
        <v>1</v>
      </c>
      <c r="K5" s="116" t="str">
        <f t="shared" ref="K5:K48" si="1">IF(J5&lt;=3,"ปกติ",IF(J5=4,"เสี่ยง","มีปัญหา"))</f>
        <v>ปกติ</v>
      </c>
      <c r="L5" s="117">
        <f>ครูประเมินนักเรียน!AI5</f>
        <v>3</v>
      </c>
      <c r="M5" s="116" t="str">
        <f t="shared" ref="M5:M48" si="2">IF(H5&lt;=5,"ปกติ",IF(H5=6,"เสี่ยง","มีปัญหา"))</f>
        <v>ปกติ</v>
      </c>
      <c r="N5" s="117">
        <f>ครูประเมินนักเรียน!AJ5</f>
        <v>0</v>
      </c>
      <c r="O5" s="116" t="str">
        <f t="shared" ref="O5:O48" si="3">IF(H5&lt;=5,"ปกติ",IF(H5=6,"เสี่ยง","มีปัญหา"))</f>
        <v>ปกติ</v>
      </c>
      <c r="P5" s="117">
        <f t="shared" ref="P5:P48" si="4">H5+J5+L5+N5</f>
        <v>5</v>
      </c>
      <c r="Q5" s="116" t="str">
        <f t="shared" ref="Q5:Q48" si="5">IF(P5&lt;=15,"ปกติ",IF(P5&lt;=17,"เสี่ยง","มีปัญหา"))</f>
        <v>ปกติ</v>
      </c>
      <c r="R5" s="117">
        <f>ครูประเมินนักเรียน!AK5</f>
        <v>7</v>
      </c>
      <c r="S5" s="116" t="str">
        <f t="shared" ref="S5:S48" si="6">IF(R5&lt;=3,"ไม่มีจุดแข็ง","มีจุดแข็ง")</f>
        <v>มีจุดแข็ง</v>
      </c>
    </row>
    <row r="6" spans="1:19" ht="19.350000000000001" customHeight="1" x14ac:dyDescent="0.5">
      <c r="A6" s="67" t="str">
        <f>นักเรียนประเมิน!A6</f>
        <v>3</v>
      </c>
      <c r="B6" s="67">
        <f>นักเรียนประเมิน!B6</f>
        <v>0</v>
      </c>
      <c r="C6" s="67">
        <f>นักเรียนประเมิน!C6</f>
        <v>0</v>
      </c>
      <c r="D6" s="68" t="str">
        <f>นักเรียนประเมิน!D6</f>
        <v>เด็กชาย</v>
      </c>
      <c r="E6" s="69" t="str">
        <f>นักเรียนประเมิน!E6</f>
        <v>ชยพล</v>
      </c>
      <c r="F6" s="70" t="str">
        <f>นักเรียนประเมิน!F6</f>
        <v>มณีพรหม</v>
      </c>
      <c r="G6" s="116" t="str">
        <f>ครูประเมินนักเรียน!G6</f>
        <v>ชาย</v>
      </c>
      <c r="H6" s="117">
        <f>ครูประเมินนักเรียน!AG6</f>
        <v>0</v>
      </c>
      <c r="I6" s="116" t="str">
        <f t="shared" si="0"/>
        <v>ปกติ</v>
      </c>
      <c r="J6" s="117">
        <f>ครูประเมินนักเรียน!AH6</f>
        <v>0</v>
      </c>
      <c r="K6" s="116" t="str">
        <f t="shared" si="1"/>
        <v>ปกติ</v>
      </c>
      <c r="L6" s="117">
        <f>ครูประเมินนักเรียน!AI6</f>
        <v>1</v>
      </c>
      <c r="M6" s="116" t="str">
        <f t="shared" si="2"/>
        <v>ปกติ</v>
      </c>
      <c r="N6" s="117">
        <f>ครูประเมินนักเรียน!AJ6</f>
        <v>0</v>
      </c>
      <c r="O6" s="116" t="str">
        <f t="shared" si="3"/>
        <v>ปกติ</v>
      </c>
      <c r="P6" s="117">
        <f t="shared" si="4"/>
        <v>1</v>
      </c>
      <c r="Q6" s="116" t="str">
        <f t="shared" si="5"/>
        <v>ปกติ</v>
      </c>
      <c r="R6" s="117">
        <f>ครูประเมินนักเรียน!AK6</f>
        <v>9</v>
      </c>
      <c r="S6" s="116" t="str">
        <f t="shared" si="6"/>
        <v>มีจุดแข็ง</v>
      </c>
    </row>
    <row r="7" spans="1:19" ht="19.350000000000001" customHeight="1" x14ac:dyDescent="0.5">
      <c r="A7" s="67" t="str">
        <f>นักเรียนประเมิน!A7</f>
        <v>4</v>
      </c>
      <c r="B7" s="67">
        <f>นักเรียนประเมิน!B7</f>
        <v>0</v>
      </c>
      <c r="C7" s="67">
        <f>นักเรียนประเมิน!C7</f>
        <v>0</v>
      </c>
      <c r="D7" s="68" t="str">
        <f>นักเรียนประเมิน!D7</f>
        <v>เด็กชาย</v>
      </c>
      <c r="E7" s="69" t="str">
        <f>นักเรียนประเมิน!E7</f>
        <v>ปณิธาน</v>
      </c>
      <c r="F7" s="70" t="str">
        <f>นักเรียนประเมิน!F7</f>
        <v>ชูเชิด</v>
      </c>
      <c r="G7" s="116" t="str">
        <f>ครูประเมินนักเรียน!G7</f>
        <v>ชาย</v>
      </c>
      <c r="H7" s="117">
        <f>ครูประเมินนักเรียน!AG7</f>
        <v>0</v>
      </c>
      <c r="I7" s="116" t="str">
        <f t="shared" si="0"/>
        <v>ปกติ</v>
      </c>
      <c r="J7" s="117">
        <f>ครูประเมินนักเรียน!AH7</f>
        <v>2</v>
      </c>
      <c r="K7" s="116" t="str">
        <f t="shared" si="1"/>
        <v>ปกติ</v>
      </c>
      <c r="L7" s="117">
        <f>ครูประเมินนักเรียน!AI7</f>
        <v>1</v>
      </c>
      <c r="M7" s="116" t="str">
        <f t="shared" si="2"/>
        <v>ปกติ</v>
      </c>
      <c r="N7" s="117">
        <f>ครูประเมินนักเรียน!AJ7</f>
        <v>0</v>
      </c>
      <c r="O7" s="116" t="str">
        <f t="shared" si="3"/>
        <v>ปกติ</v>
      </c>
      <c r="P7" s="117">
        <f t="shared" si="4"/>
        <v>3</v>
      </c>
      <c r="Q7" s="116" t="str">
        <f t="shared" si="5"/>
        <v>ปกติ</v>
      </c>
      <c r="R7" s="117">
        <f>ครูประเมินนักเรียน!AK7</f>
        <v>9</v>
      </c>
      <c r="S7" s="116" t="str">
        <f t="shared" si="6"/>
        <v>มีจุดแข็ง</v>
      </c>
    </row>
    <row r="8" spans="1:19" ht="19.350000000000001" customHeight="1" x14ac:dyDescent="0.5">
      <c r="A8" s="67" t="str">
        <f>นักเรียนประเมิน!A8</f>
        <v>5</v>
      </c>
      <c r="B8" s="67">
        <f>นักเรียนประเมิน!B8</f>
        <v>0</v>
      </c>
      <c r="C8" s="67">
        <f>นักเรียนประเมิน!C8</f>
        <v>0</v>
      </c>
      <c r="D8" s="68" t="str">
        <f>นักเรียนประเมิน!D8</f>
        <v>เด็กชาย</v>
      </c>
      <c r="E8" s="69" t="str">
        <f>นักเรียนประเมิน!E8</f>
        <v>ธนพล</v>
      </c>
      <c r="F8" s="70" t="str">
        <f>นักเรียนประเมิน!F8</f>
        <v>เอียดกลาย</v>
      </c>
      <c r="G8" s="116" t="str">
        <f>ครูประเมินนักเรียน!G8</f>
        <v>ชาย</v>
      </c>
      <c r="H8" s="117">
        <f>ครูประเมินนักเรียน!AG8</f>
        <v>0</v>
      </c>
      <c r="I8" s="116" t="str">
        <f t="shared" si="0"/>
        <v>ปกติ</v>
      </c>
      <c r="J8" s="117">
        <f>ครูประเมินนักเรียน!AH8</f>
        <v>1</v>
      </c>
      <c r="K8" s="116" t="str">
        <f t="shared" si="1"/>
        <v>ปกติ</v>
      </c>
      <c r="L8" s="117">
        <f>ครูประเมินนักเรียน!AI8</f>
        <v>5</v>
      </c>
      <c r="M8" s="116" t="str">
        <f t="shared" si="2"/>
        <v>ปกติ</v>
      </c>
      <c r="N8" s="117">
        <f>ครูประเมินนักเรียน!AJ8</f>
        <v>0</v>
      </c>
      <c r="O8" s="116" t="str">
        <f t="shared" si="3"/>
        <v>ปกติ</v>
      </c>
      <c r="P8" s="117">
        <f t="shared" si="4"/>
        <v>6</v>
      </c>
      <c r="Q8" s="116" t="str">
        <f t="shared" si="5"/>
        <v>ปกติ</v>
      </c>
      <c r="R8" s="117">
        <f>ครูประเมินนักเรียน!AK8</f>
        <v>6</v>
      </c>
      <c r="S8" s="116" t="str">
        <f t="shared" si="6"/>
        <v>มีจุดแข็ง</v>
      </c>
    </row>
    <row r="9" spans="1:19" ht="19.350000000000001" customHeight="1" x14ac:dyDescent="0.5">
      <c r="A9" s="67" t="str">
        <f>นักเรียนประเมิน!A9</f>
        <v>6</v>
      </c>
      <c r="B9" s="67">
        <f>นักเรียนประเมิน!B9</f>
        <v>0</v>
      </c>
      <c r="C9" s="67">
        <f>นักเรียนประเมิน!C9</f>
        <v>0</v>
      </c>
      <c r="D9" s="68">
        <f>นักเรียนประเมิน!D9</f>
        <v>0</v>
      </c>
      <c r="E9" s="69">
        <f>นักเรียนประเมิน!E9</f>
        <v>0</v>
      </c>
      <c r="F9" s="70">
        <f>นักเรียนประเมิน!F9</f>
        <v>0</v>
      </c>
      <c r="G9" s="116" t="str">
        <f>ครูประเมินนักเรียน!G9</f>
        <v>หญิง</v>
      </c>
      <c r="H9" s="117" t="str">
        <f>ครูประเมินนักเรียน!AG9</f>
        <v/>
      </c>
      <c r="I9" s="116" t="str">
        <f t="shared" si="0"/>
        <v>มีปัญหา</v>
      </c>
      <c r="J9" s="117" t="str">
        <f>ครูประเมินนักเรียน!AH9</f>
        <v/>
      </c>
      <c r="K9" s="116" t="str">
        <f t="shared" si="1"/>
        <v>มีปัญหา</v>
      </c>
      <c r="L9" s="117" t="str">
        <f>ครูประเมินนักเรียน!AI9</f>
        <v/>
      </c>
      <c r="M9" s="116" t="str">
        <f t="shared" si="2"/>
        <v>มีปัญหา</v>
      </c>
      <c r="N9" s="117" t="str">
        <f>ครูประเมินนักเรียน!AJ9</f>
        <v/>
      </c>
      <c r="O9" s="116" t="str">
        <f t="shared" si="3"/>
        <v>มีปัญหา</v>
      </c>
      <c r="P9" s="117" t="e">
        <f t="shared" si="4"/>
        <v>#VALUE!</v>
      </c>
      <c r="Q9" s="116" t="e">
        <f t="shared" si="5"/>
        <v>#VALUE!</v>
      </c>
      <c r="R9" s="117" t="str">
        <f>ครูประเมินนักเรียน!AK9</f>
        <v/>
      </c>
      <c r="S9" s="116" t="str">
        <f t="shared" si="6"/>
        <v>มีจุดแข็ง</v>
      </c>
    </row>
    <row r="10" spans="1:19" ht="19.350000000000001" customHeight="1" x14ac:dyDescent="0.5">
      <c r="A10" s="67" t="str">
        <f>นักเรียนประเมิน!A10</f>
        <v>7</v>
      </c>
      <c r="B10" s="67">
        <f>นักเรียนประเมิน!B10</f>
        <v>0</v>
      </c>
      <c r="C10" s="67">
        <f>นักเรียนประเมิน!C10</f>
        <v>0</v>
      </c>
      <c r="D10" s="68" t="str">
        <f>นักเรียนประเมิน!D10</f>
        <v>เด็กหญิง</v>
      </c>
      <c r="E10" s="69" t="str">
        <f>นักเรียนประเมิน!E10</f>
        <v>วรรณวนัช</v>
      </c>
      <c r="F10" s="70" t="str">
        <f>นักเรียนประเมิน!F10</f>
        <v>เทพศรี</v>
      </c>
      <c r="G10" s="116" t="str">
        <f>ครูประเมินนักเรียน!G10</f>
        <v>หญิง</v>
      </c>
      <c r="H10" s="117">
        <f>ครูประเมินนักเรียน!AG10</f>
        <v>0</v>
      </c>
      <c r="I10" s="116" t="str">
        <f t="shared" si="0"/>
        <v>ปกติ</v>
      </c>
      <c r="J10" s="117">
        <f>ครูประเมินนักเรียน!AH10</f>
        <v>0</v>
      </c>
      <c r="K10" s="116" t="str">
        <f t="shared" si="1"/>
        <v>ปกติ</v>
      </c>
      <c r="L10" s="117">
        <f>ครูประเมินนักเรียน!AI10</f>
        <v>0</v>
      </c>
      <c r="M10" s="116" t="str">
        <f t="shared" si="2"/>
        <v>ปกติ</v>
      </c>
      <c r="N10" s="117">
        <f>ครูประเมินนักเรียน!AJ10</f>
        <v>1</v>
      </c>
      <c r="O10" s="116" t="str">
        <f t="shared" si="3"/>
        <v>ปกติ</v>
      </c>
      <c r="P10" s="117">
        <f t="shared" si="4"/>
        <v>1</v>
      </c>
      <c r="Q10" s="116" t="str">
        <f t="shared" si="5"/>
        <v>ปกติ</v>
      </c>
      <c r="R10" s="117">
        <f>ครูประเมินนักเรียน!AK10</f>
        <v>10</v>
      </c>
      <c r="S10" s="116" t="str">
        <f t="shared" si="6"/>
        <v>มีจุดแข็ง</v>
      </c>
    </row>
    <row r="11" spans="1:19" ht="19.350000000000001" customHeight="1" x14ac:dyDescent="0.5">
      <c r="A11" s="67" t="str">
        <f>นักเรียนประเมิน!A11</f>
        <v>8</v>
      </c>
      <c r="B11" s="67">
        <f>นักเรียนประเมิน!B11</f>
        <v>0</v>
      </c>
      <c r="C11" s="67">
        <f>นักเรียนประเมิน!C11</f>
        <v>0</v>
      </c>
      <c r="D11" s="68" t="str">
        <f>นักเรียนประเมิน!D11</f>
        <v>เด็กหญิง</v>
      </c>
      <c r="E11" s="69" t="str">
        <f>นักเรียนประเมิน!E11</f>
        <v>ศิรินภา</v>
      </c>
      <c r="F11" s="70" t="str">
        <f>นักเรียนประเมิน!F11</f>
        <v>ไชยบุตร</v>
      </c>
      <c r="G11" s="116" t="str">
        <f>ครูประเมินนักเรียน!G11</f>
        <v>หญิง</v>
      </c>
      <c r="H11" s="117">
        <f>ครูประเมินนักเรียน!AG11</f>
        <v>0</v>
      </c>
      <c r="I11" s="116" t="str">
        <f t="shared" si="0"/>
        <v>ปกติ</v>
      </c>
      <c r="J11" s="117">
        <f>ครูประเมินนักเรียน!AH11</f>
        <v>1</v>
      </c>
      <c r="K11" s="116" t="str">
        <f t="shared" si="1"/>
        <v>ปกติ</v>
      </c>
      <c r="L11" s="117">
        <f>ครูประเมินนักเรียน!AI11</f>
        <v>4</v>
      </c>
      <c r="M11" s="116" t="str">
        <f t="shared" si="2"/>
        <v>ปกติ</v>
      </c>
      <c r="N11" s="117">
        <f>ครูประเมินนักเรียน!AJ11</f>
        <v>2</v>
      </c>
      <c r="O11" s="116" t="str">
        <f t="shared" si="3"/>
        <v>ปกติ</v>
      </c>
      <c r="P11" s="117">
        <f t="shared" si="4"/>
        <v>7</v>
      </c>
      <c r="Q11" s="116" t="str">
        <f t="shared" si="5"/>
        <v>ปกติ</v>
      </c>
      <c r="R11" s="117">
        <f>ครูประเมินนักเรียน!AK11</f>
        <v>6</v>
      </c>
      <c r="S11" s="116" t="str">
        <f t="shared" si="6"/>
        <v>มีจุดแข็ง</v>
      </c>
    </row>
    <row r="12" spans="1:19" ht="19.350000000000001" customHeight="1" x14ac:dyDescent="0.5">
      <c r="A12" s="67" t="str">
        <f>นักเรียนประเมิน!A12</f>
        <v>9</v>
      </c>
      <c r="B12" s="67">
        <f>นักเรียนประเมิน!B12</f>
        <v>0</v>
      </c>
      <c r="C12" s="67">
        <f>นักเรียนประเมิน!C12</f>
        <v>0</v>
      </c>
      <c r="D12" s="68" t="str">
        <f>นักเรียนประเมิน!D12</f>
        <v>เด็กหญิง</v>
      </c>
      <c r="E12" s="69" t="str">
        <f>นักเรียนประเมิน!E12</f>
        <v>วรรณิศา</v>
      </c>
      <c r="F12" s="70" t="str">
        <f>นักเรียนประเมิน!F12</f>
        <v>บัวแดง</v>
      </c>
      <c r="G12" s="116" t="str">
        <f>ครูประเมินนักเรียน!G12</f>
        <v>หญิง</v>
      </c>
      <c r="H12" s="117">
        <f>ครูประเมินนักเรียน!AG12</f>
        <v>1</v>
      </c>
      <c r="I12" s="116" t="str">
        <f t="shared" si="0"/>
        <v>ปกติ</v>
      </c>
      <c r="J12" s="117">
        <f>ครูประเมินนักเรียน!AH12</f>
        <v>0</v>
      </c>
      <c r="K12" s="116" t="str">
        <f t="shared" si="1"/>
        <v>ปกติ</v>
      </c>
      <c r="L12" s="117">
        <f>ครูประเมินนักเรียน!AI12</f>
        <v>1</v>
      </c>
      <c r="M12" s="116" t="str">
        <f t="shared" si="2"/>
        <v>ปกติ</v>
      </c>
      <c r="N12" s="117">
        <f>ครูประเมินนักเรียน!AJ12</f>
        <v>2</v>
      </c>
      <c r="O12" s="116" t="str">
        <f t="shared" si="3"/>
        <v>ปกติ</v>
      </c>
      <c r="P12" s="117">
        <f t="shared" si="4"/>
        <v>4</v>
      </c>
      <c r="Q12" s="116" t="str">
        <f t="shared" si="5"/>
        <v>ปกติ</v>
      </c>
      <c r="R12" s="117">
        <f>ครูประเมินนักเรียน!AK12</f>
        <v>10</v>
      </c>
      <c r="S12" s="116" t="str">
        <f t="shared" si="6"/>
        <v>มีจุดแข็ง</v>
      </c>
    </row>
    <row r="13" spans="1:19" ht="19.350000000000001" customHeight="1" x14ac:dyDescent="0.5">
      <c r="A13" s="67" t="str">
        <f>นักเรียนประเมิน!A13</f>
        <v>10</v>
      </c>
      <c r="B13" s="67">
        <f>นักเรียนประเมิน!B13</f>
        <v>0</v>
      </c>
      <c r="C13" s="67">
        <f>นักเรียนประเมิน!C13</f>
        <v>0</v>
      </c>
      <c r="D13" s="68" t="str">
        <f>นักเรียนประเมิน!D13</f>
        <v>เด็กหญิง</v>
      </c>
      <c r="E13" s="69" t="str">
        <f>นักเรียนประเมิน!E13</f>
        <v>เพชรพัยฬิล</v>
      </c>
      <c r="F13" s="70" t="str">
        <f>นักเรียนประเมิน!F13</f>
        <v>สังข์คง</v>
      </c>
      <c r="G13" s="116" t="str">
        <f>ครูประเมินนักเรียน!G13</f>
        <v>หญิง</v>
      </c>
      <c r="H13" s="117">
        <f>ครูประเมินนักเรียน!AG13</f>
        <v>2</v>
      </c>
      <c r="I13" s="116" t="str">
        <f t="shared" si="0"/>
        <v>ปกติ</v>
      </c>
      <c r="J13" s="117">
        <f>ครูประเมินนักเรียน!AH13</f>
        <v>0</v>
      </c>
      <c r="K13" s="116" t="str">
        <f t="shared" si="1"/>
        <v>ปกติ</v>
      </c>
      <c r="L13" s="117">
        <f>ครูประเมินนักเรียน!AI13</f>
        <v>0</v>
      </c>
      <c r="M13" s="116" t="str">
        <f t="shared" si="2"/>
        <v>ปกติ</v>
      </c>
      <c r="N13" s="117">
        <f>ครูประเมินนักเรียน!AJ13</f>
        <v>0</v>
      </c>
      <c r="O13" s="116" t="str">
        <f t="shared" si="3"/>
        <v>ปกติ</v>
      </c>
      <c r="P13" s="117">
        <f t="shared" si="4"/>
        <v>2</v>
      </c>
      <c r="Q13" s="116" t="str">
        <f t="shared" si="5"/>
        <v>ปกติ</v>
      </c>
      <c r="R13" s="117">
        <f>ครูประเมินนักเรียน!AK13</f>
        <v>10</v>
      </c>
      <c r="S13" s="116" t="str">
        <f t="shared" si="6"/>
        <v>มีจุดแข็ง</v>
      </c>
    </row>
    <row r="14" spans="1:19" ht="19.350000000000001" customHeight="1" x14ac:dyDescent="0.5">
      <c r="A14" s="67" t="str">
        <f>นักเรียนประเมิน!A14</f>
        <v>11</v>
      </c>
      <c r="B14" s="67">
        <f>นักเรียนประเมิน!B14</f>
        <v>0</v>
      </c>
      <c r="C14" s="67">
        <f>นักเรียนประเมิน!C14</f>
        <v>0</v>
      </c>
      <c r="D14" s="68" t="str">
        <f>นักเรียนประเมิน!D14</f>
        <v>เด็กหญิง</v>
      </c>
      <c r="E14" s="69" t="str">
        <f>นักเรียนประเมิน!E14</f>
        <v>อรณิชา</v>
      </c>
      <c r="F14" s="70" t="str">
        <f>นักเรียนประเมิน!F14</f>
        <v>มุสิกจินดา</v>
      </c>
      <c r="G14" s="116" t="str">
        <f>ครูประเมินนักเรียน!G14</f>
        <v>หญิง</v>
      </c>
      <c r="H14" s="117">
        <f>ครูประเมินนักเรียน!AG14</f>
        <v>0</v>
      </c>
      <c r="I14" s="116" t="str">
        <f t="shared" si="0"/>
        <v>ปกติ</v>
      </c>
      <c r="J14" s="117">
        <f>ครูประเมินนักเรียน!AH14</f>
        <v>0</v>
      </c>
      <c r="K14" s="116" t="str">
        <f t="shared" si="1"/>
        <v>ปกติ</v>
      </c>
      <c r="L14" s="117">
        <f>ครูประเมินนักเรียน!AI14</f>
        <v>0</v>
      </c>
      <c r="M14" s="116" t="str">
        <f t="shared" si="2"/>
        <v>ปกติ</v>
      </c>
      <c r="N14" s="117">
        <f>ครูประเมินนักเรียน!AJ14</f>
        <v>0</v>
      </c>
      <c r="O14" s="116" t="str">
        <f t="shared" si="3"/>
        <v>ปกติ</v>
      </c>
      <c r="P14" s="117">
        <f t="shared" si="4"/>
        <v>0</v>
      </c>
      <c r="Q14" s="116" t="str">
        <f t="shared" si="5"/>
        <v>ปกติ</v>
      </c>
      <c r="R14" s="117">
        <f>ครูประเมินนักเรียน!AK14</f>
        <v>10</v>
      </c>
      <c r="S14" s="116" t="str">
        <f t="shared" si="6"/>
        <v>มีจุดแข็ง</v>
      </c>
    </row>
    <row r="15" spans="1:19" ht="19.350000000000001" customHeight="1" x14ac:dyDescent="0.5">
      <c r="A15" s="67" t="str">
        <f>นักเรียนประเมิน!A15</f>
        <v>12</v>
      </c>
      <c r="B15" s="67">
        <f>นักเรียนประเมิน!B15</f>
        <v>0</v>
      </c>
      <c r="C15" s="67">
        <f>นักเรียนประเมิน!C15</f>
        <v>0</v>
      </c>
      <c r="D15" s="68" t="str">
        <f>นักเรียนประเมิน!D15</f>
        <v>เด็กหญิง</v>
      </c>
      <c r="E15" s="69" t="str">
        <f>นักเรียนประเมิน!E15</f>
        <v>คณพร</v>
      </c>
      <c r="F15" s="70" t="str">
        <f>นักเรียนประเมิน!F15</f>
        <v>บุญตามช่วย</v>
      </c>
      <c r="G15" s="116" t="str">
        <f>ครูประเมินนักเรียน!G15</f>
        <v>หญิง</v>
      </c>
      <c r="H15" s="117">
        <f>ครูประเมินนักเรียน!AG15</f>
        <v>0</v>
      </c>
      <c r="I15" s="116" t="str">
        <f t="shared" si="0"/>
        <v>ปกติ</v>
      </c>
      <c r="J15" s="117">
        <f>ครูประเมินนักเรียน!AH15</f>
        <v>0</v>
      </c>
      <c r="K15" s="116" t="str">
        <f t="shared" si="1"/>
        <v>ปกติ</v>
      </c>
      <c r="L15" s="117">
        <f>ครูประเมินนักเรียน!AI15</f>
        <v>0</v>
      </c>
      <c r="M15" s="116" t="str">
        <f t="shared" si="2"/>
        <v>ปกติ</v>
      </c>
      <c r="N15" s="117">
        <f>ครูประเมินนักเรียน!AJ15</f>
        <v>0</v>
      </c>
      <c r="O15" s="116" t="str">
        <f t="shared" si="3"/>
        <v>ปกติ</v>
      </c>
      <c r="P15" s="117">
        <f t="shared" si="4"/>
        <v>0</v>
      </c>
      <c r="Q15" s="116" t="str">
        <f t="shared" si="5"/>
        <v>ปกติ</v>
      </c>
      <c r="R15" s="117">
        <f>ครูประเมินนักเรียน!AK15</f>
        <v>10</v>
      </c>
      <c r="S15" s="116" t="str">
        <f t="shared" si="6"/>
        <v>มีจุดแข็ง</v>
      </c>
    </row>
    <row r="16" spans="1:19" ht="19.350000000000001" customHeight="1" x14ac:dyDescent="0.5">
      <c r="A16" s="67" t="str">
        <f>นักเรียนประเมิน!A16</f>
        <v>13</v>
      </c>
      <c r="B16" s="67">
        <f>นักเรียนประเมิน!B16</f>
        <v>0</v>
      </c>
      <c r="C16" s="67">
        <f>นักเรียนประเมิน!C16</f>
        <v>0</v>
      </c>
      <c r="D16" s="68" t="str">
        <f>นักเรียนประเมิน!D16</f>
        <v>เด็กหญิง</v>
      </c>
      <c r="E16" s="69" t="str">
        <f>นักเรียนประเมิน!E16</f>
        <v>ลักษมี</v>
      </c>
      <c r="F16" s="70" t="str">
        <f>นักเรียนประเมิน!F16</f>
        <v>มรีเพ็ชร</v>
      </c>
      <c r="G16" s="116" t="str">
        <f>ครูประเมินนักเรียน!G16</f>
        <v>หญิง</v>
      </c>
      <c r="H16" s="117">
        <f>ครูประเมินนักเรียน!AG16</f>
        <v>1</v>
      </c>
      <c r="I16" s="116" t="str">
        <f t="shared" si="0"/>
        <v>ปกติ</v>
      </c>
      <c r="J16" s="117">
        <f>ครูประเมินนักเรียน!AH16</f>
        <v>1</v>
      </c>
      <c r="K16" s="116" t="str">
        <f t="shared" si="1"/>
        <v>ปกติ</v>
      </c>
      <c r="L16" s="117">
        <f>ครูประเมินนักเรียน!AI16</f>
        <v>2</v>
      </c>
      <c r="M16" s="116" t="str">
        <f t="shared" si="2"/>
        <v>ปกติ</v>
      </c>
      <c r="N16" s="117">
        <f>ครูประเมินนักเรียน!AJ16</f>
        <v>1</v>
      </c>
      <c r="O16" s="116" t="str">
        <f t="shared" si="3"/>
        <v>ปกติ</v>
      </c>
      <c r="P16" s="117">
        <f t="shared" si="4"/>
        <v>5</v>
      </c>
      <c r="Q16" s="116" t="str">
        <f t="shared" si="5"/>
        <v>ปกติ</v>
      </c>
      <c r="R16" s="117">
        <f>ครูประเมินนักเรียน!AK16</f>
        <v>9</v>
      </c>
      <c r="S16" s="116" t="str">
        <f t="shared" si="6"/>
        <v>มีจุดแข็ง</v>
      </c>
    </row>
    <row r="17" spans="1:19" ht="19.350000000000001" customHeight="1" x14ac:dyDescent="0.5">
      <c r="A17" s="67" t="str">
        <f>นักเรียนประเมิน!A17</f>
        <v>14</v>
      </c>
      <c r="B17" s="67">
        <f>นักเรียนประเมิน!B17</f>
        <v>0</v>
      </c>
      <c r="C17" s="67">
        <f>นักเรียนประเมิน!C17</f>
        <v>0</v>
      </c>
      <c r="D17" s="68" t="str">
        <f>นักเรียนประเมิน!D17</f>
        <v>เด็กหญิง</v>
      </c>
      <c r="E17" s="69" t="str">
        <f>นักเรียนประเมิน!E17</f>
        <v>ประภัสสร</v>
      </c>
      <c r="F17" s="70" t="str">
        <f>นักเรียนประเมิน!F17</f>
        <v>ปิ่นแก้ว</v>
      </c>
      <c r="G17" s="116" t="str">
        <f>ครูประเมินนักเรียน!G17</f>
        <v>หญิง</v>
      </c>
      <c r="H17" s="117">
        <f>ครูประเมินนักเรียน!AG17</f>
        <v>0</v>
      </c>
      <c r="I17" s="116" t="str">
        <f t="shared" si="0"/>
        <v>ปกติ</v>
      </c>
      <c r="J17" s="117">
        <f>ครูประเมินนักเรียน!AH17</f>
        <v>0</v>
      </c>
      <c r="K17" s="116" t="str">
        <f t="shared" si="1"/>
        <v>ปกติ</v>
      </c>
      <c r="L17" s="117">
        <f>ครูประเมินนักเรียน!AI17</f>
        <v>0</v>
      </c>
      <c r="M17" s="116" t="str">
        <f t="shared" si="2"/>
        <v>ปกติ</v>
      </c>
      <c r="N17" s="117">
        <f>ครูประเมินนักเรียน!AJ17</f>
        <v>0</v>
      </c>
      <c r="O17" s="116" t="str">
        <f t="shared" si="3"/>
        <v>ปกติ</v>
      </c>
      <c r="P17" s="117">
        <f t="shared" si="4"/>
        <v>0</v>
      </c>
      <c r="Q17" s="116" t="str">
        <f t="shared" si="5"/>
        <v>ปกติ</v>
      </c>
      <c r="R17" s="117">
        <f>ครูประเมินนักเรียน!AK17</f>
        <v>10</v>
      </c>
      <c r="S17" s="116" t="str">
        <f t="shared" si="6"/>
        <v>มีจุดแข็ง</v>
      </c>
    </row>
    <row r="18" spans="1:19" ht="19.350000000000001" customHeight="1" x14ac:dyDescent="0.5">
      <c r="A18" s="67" t="str">
        <f>นักเรียนประเมิน!A18</f>
        <v>15</v>
      </c>
      <c r="B18" s="67">
        <f>นักเรียนประเมิน!B18</f>
        <v>0</v>
      </c>
      <c r="C18" s="67">
        <f>นักเรียนประเมิน!C18</f>
        <v>0</v>
      </c>
      <c r="D18" s="68" t="str">
        <f>นักเรียนประเมิน!D18</f>
        <v>เด็กชาย</v>
      </c>
      <c r="E18" s="69" t="str">
        <f>นักเรียนประเมิน!E18</f>
        <v>นิกร</v>
      </c>
      <c r="F18" s="70" t="str">
        <f>นักเรียนประเมิน!F18</f>
        <v>สมนึก</v>
      </c>
      <c r="G18" s="116" t="str">
        <f>ครูประเมินนักเรียน!G18</f>
        <v>ชาย</v>
      </c>
      <c r="H18" s="117">
        <f>ครูประเมินนักเรียน!AG18</f>
        <v>1</v>
      </c>
      <c r="I18" s="116" t="str">
        <f t="shared" si="0"/>
        <v>ปกติ</v>
      </c>
      <c r="J18" s="117">
        <f>ครูประเมินนักเรียน!AH18</f>
        <v>2</v>
      </c>
      <c r="K18" s="116" t="str">
        <f t="shared" si="1"/>
        <v>ปกติ</v>
      </c>
      <c r="L18" s="117">
        <f>ครูประเมินนักเรียน!AI18</f>
        <v>8</v>
      </c>
      <c r="M18" s="116" t="str">
        <f t="shared" si="2"/>
        <v>ปกติ</v>
      </c>
      <c r="N18" s="117">
        <f>ครูประเมินนักเรียน!AJ18</f>
        <v>3</v>
      </c>
      <c r="O18" s="116" t="str">
        <f t="shared" si="3"/>
        <v>ปกติ</v>
      </c>
      <c r="P18" s="117">
        <f t="shared" si="4"/>
        <v>14</v>
      </c>
      <c r="Q18" s="116" t="str">
        <f t="shared" si="5"/>
        <v>ปกติ</v>
      </c>
      <c r="R18" s="117">
        <f>ครูประเมินนักเรียน!AK18</f>
        <v>5</v>
      </c>
      <c r="S18" s="116" t="str">
        <f t="shared" si="6"/>
        <v>มีจุดแข็ง</v>
      </c>
    </row>
    <row r="19" spans="1:19" ht="19.350000000000001" customHeight="1" x14ac:dyDescent="0.5">
      <c r="A19" s="67" t="str">
        <f>นักเรียนประเมิน!A19</f>
        <v>16</v>
      </c>
      <c r="B19" s="67">
        <f>นักเรียนประเมิน!B19</f>
        <v>0</v>
      </c>
      <c r="C19" s="67">
        <f>นักเรียนประเมิน!C19</f>
        <v>0</v>
      </c>
      <c r="D19" s="68" t="str">
        <f>นักเรียนประเมิน!D19</f>
        <v>เด็กหญิง</v>
      </c>
      <c r="E19" s="69" t="str">
        <f>นักเรียนประเมิน!E19</f>
        <v>กัญญาวีร์</v>
      </c>
      <c r="F19" s="70" t="str">
        <f>นักเรียนประเมิน!F19</f>
        <v>หัตถธรรมนูญ</v>
      </c>
      <c r="G19" s="116" t="str">
        <f>ครูประเมินนักเรียน!G19</f>
        <v>หญิง</v>
      </c>
      <c r="H19" s="117">
        <f>ครูประเมินนักเรียน!AG19</f>
        <v>0</v>
      </c>
      <c r="I19" s="116" t="str">
        <f t="shared" si="0"/>
        <v>ปกติ</v>
      </c>
      <c r="J19" s="117">
        <f>ครูประเมินนักเรียน!AH19</f>
        <v>1</v>
      </c>
      <c r="K19" s="116" t="str">
        <f t="shared" si="1"/>
        <v>ปกติ</v>
      </c>
      <c r="L19" s="117">
        <f>ครูประเมินนักเรียน!AI19</f>
        <v>3</v>
      </c>
      <c r="M19" s="116" t="str">
        <f t="shared" si="2"/>
        <v>ปกติ</v>
      </c>
      <c r="N19" s="117">
        <f>ครูประเมินนักเรียน!AJ19</f>
        <v>2</v>
      </c>
      <c r="O19" s="116" t="str">
        <f t="shared" si="3"/>
        <v>ปกติ</v>
      </c>
      <c r="P19" s="117">
        <f t="shared" si="4"/>
        <v>6</v>
      </c>
      <c r="Q19" s="116" t="str">
        <f t="shared" si="5"/>
        <v>ปกติ</v>
      </c>
      <c r="R19" s="117">
        <f>ครูประเมินนักเรียน!AK19</f>
        <v>6</v>
      </c>
      <c r="S19" s="116" t="str">
        <f t="shared" si="6"/>
        <v>มีจุดแข็ง</v>
      </c>
    </row>
    <row r="20" spans="1:19" ht="19.350000000000001" customHeight="1" x14ac:dyDescent="0.5">
      <c r="A20" s="67" t="str">
        <f>นักเรียนประเมิน!A20</f>
        <v>17</v>
      </c>
      <c r="B20" s="67">
        <f>นักเรียนประเมิน!B20</f>
        <v>0</v>
      </c>
      <c r="C20" s="67">
        <f>นักเรียนประเมิน!C20</f>
        <v>0</v>
      </c>
      <c r="D20" s="68" t="str">
        <f>นักเรียนประเมิน!D20</f>
        <v>เด็กชาย</v>
      </c>
      <c r="E20" s="69" t="str">
        <f>นักเรียนประเมิน!E20</f>
        <v>นัธทวัตน์</v>
      </c>
      <c r="F20" s="70" t="str">
        <f>นักเรียนประเมิน!F20</f>
        <v>พรหมรัตน์</v>
      </c>
      <c r="G20" s="116" t="str">
        <f>ครูประเมินนักเรียน!G20</f>
        <v>ชาย</v>
      </c>
      <c r="H20" s="117">
        <f>ครูประเมินนักเรียน!AG20</f>
        <v>0</v>
      </c>
      <c r="I20" s="116" t="str">
        <f t="shared" si="0"/>
        <v>ปกติ</v>
      </c>
      <c r="J20" s="117">
        <f>ครูประเมินนักเรียน!AH20</f>
        <v>1</v>
      </c>
      <c r="K20" s="116" t="str">
        <f t="shared" si="1"/>
        <v>ปกติ</v>
      </c>
      <c r="L20" s="117">
        <f>ครูประเมินนักเรียน!AI20</f>
        <v>4</v>
      </c>
      <c r="M20" s="116" t="str">
        <f t="shared" si="2"/>
        <v>ปกติ</v>
      </c>
      <c r="N20" s="117">
        <f>ครูประเมินนักเรียน!AJ20</f>
        <v>2</v>
      </c>
      <c r="O20" s="116" t="str">
        <f t="shared" si="3"/>
        <v>ปกติ</v>
      </c>
      <c r="P20" s="117">
        <f t="shared" si="4"/>
        <v>7</v>
      </c>
      <c r="Q20" s="116" t="str">
        <f t="shared" si="5"/>
        <v>ปกติ</v>
      </c>
      <c r="R20" s="117">
        <f>ครูประเมินนักเรียน!AK20</f>
        <v>5</v>
      </c>
      <c r="S20" s="116" t="str">
        <f t="shared" si="6"/>
        <v>มีจุดแข็ง</v>
      </c>
    </row>
    <row r="21" spans="1:19" ht="19.350000000000001" customHeight="1" x14ac:dyDescent="0.5">
      <c r="A21" s="67" t="str">
        <f>นักเรียนประเมิน!A21</f>
        <v>18</v>
      </c>
      <c r="B21" s="67">
        <f>นักเรียนประเมิน!B21</f>
        <v>0</v>
      </c>
      <c r="C21" s="67">
        <f>นักเรียนประเมิน!C21</f>
        <v>0</v>
      </c>
      <c r="D21" s="68" t="str">
        <f>นักเรียนประเมิน!D21</f>
        <v>เด็กชาย</v>
      </c>
      <c r="E21" s="69" t="str">
        <f>นักเรียนประเมิน!E21</f>
        <v>นฤบดินทร์</v>
      </c>
      <c r="F21" s="70" t="str">
        <f>นักเรียนประเมิน!F21</f>
        <v>จันเขียว</v>
      </c>
      <c r="G21" s="116" t="str">
        <f>ครูประเมินนักเรียน!G21</f>
        <v>ชาย</v>
      </c>
      <c r="H21" s="117">
        <f>ครูประเมินนักเรียน!AG21</f>
        <v>1</v>
      </c>
      <c r="I21" s="116" t="str">
        <f t="shared" si="0"/>
        <v>ปกติ</v>
      </c>
      <c r="J21" s="117">
        <f>ครูประเมินนักเรียน!AH21</f>
        <v>0</v>
      </c>
      <c r="K21" s="116" t="str">
        <f t="shared" si="1"/>
        <v>ปกติ</v>
      </c>
      <c r="L21" s="117">
        <f>ครูประเมินนักเรียน!AI21</f>
        <v>2</v>
      </c>
      <c r="M21" s="116" t="str">
        <f t="shared" si="2"/>
        <v>ปกติ</v>
      </c>
      <c r="N21" s="117">
        <f>ครูประเมินนักเรียน!AJ21</f>
        <v>0</v>
      </c>
      <c r="O21" s="116" t="str">
        <f t="shared" si="3"/>
        <v>ปกติ</v>
      </c>
      <c r="P21" s="117">
        <f t="shared" si="4"/>
        <v>3</v>
      </c>
      <c r="Q21" s="116" t="str">
        <f t="shared" si="5"/>
        <v>ปกติ</v>
      </c>
      <c r="R21" s="117">
        <f>ครูประเมินนักเรียน!AK21</f>
        <v>10</v>
      </c>
      <c r="S21" s="116" t="str">
        <f t="shared" si="6"/>
        <v>มีจุดแข็ง</v>
      </c>
    </row>
    <row r="22" spans="1:19" ht="19.350000000000001" customHeight="1" x14ac:dyDescent="0.5">
      <c r="A22" s="67" t="str">
        <f>นักเรียนประเมิน!A22</f>
        <v>19</v>
      </c>
      <c r="B22" s="67">
        <f>นักเรียนประเมิน!B22</f>
        <v>0</v>
      </c>
      <c r="C22" s="67">
        <f>นักเรียนประเมิน!C22</f>
        <v>0</v>
      </c>
      <c r="D22" s="68">
        <f>นักเรียนประเมิน!D22</f>
        <v>0</v>
      </c>
      <c r="E22" s="69">
        <f>นักเรียนประเมิน!E22</f>
        <v>0</v>
      </c>
      <c r="F22" s="70">
        <f>นักเรียนประเมิน!F22</f>
        <v>0</v>
      </c>
      <c r="G22" s="116" t="str">
        <f>ครูประเมินนักเรียน!G22</f>
        <v>หญิง</v>
      </c>
      <c r="H22" s="117" t="str">
        <f>ครูประเมินนักเรียน!AG22</f>
        <v/>
      </c>
      <c r="I22" s="116" t="str">
        <f t="shared" si="0"/>
        <v>มีปัญหา</v>
      </c>
      <c r="J22" s="117" t="str">
        <f>ครูประเมินนักเรียน!AH22</f>
        <v/>
      </c>
      <c r="K22" s="116" t="str">
        <f t="shared" si="1"/>
        <v>มีปัญหา</v>
      </c>
      <c r="L22" s="117" t="str">
        <f>ครูประเมินนักเรียน!AI22</f>
        <v/>
      </c>
      <c r="M22" s="116" t="str">
        <f t="shared" si="2"/>
        <v>มีปัญหา</v>
      </c>
      <c r="N22" s="117" t="str">
        <f>ครูประเมินนักเรียน!AJ22</f>
        <v/>
      </c>
      <c r="O22" s="116" t="str">
        <f t="shared" si="3"/>
        <v>มีปัญหา</v>
      </c>
      <c r="P22" s="117" t="e">
        <f t="shared" si="4"/>
        <v>#VALUE!</v>
      </c>
      <c r="Q22" s="116" t="e">
        <f t="shared" si="5"/>
        <v>#VALUE!</v>
      </c>
      <c r="R22" s="117" t="str">
        <f>ครูประเมินนักเรียน!AK22</f>
        <v/>
      </c>
      <c r="S22" s="116" t="str">
        <f t="shared" si="6"/>
        <v>มีจุดแข็ง</v>
      </c>
    </row>
    <row r="23" spans="1:19" ht="19.350000000000001" customHeight="1" x14ac:dyDescent="0.5">
      <c r="A23" s="67" t="str">
        <f>นักเรียนประเมิน!A23</f>
        <v>20</v>
      </c>
      <c r="B23" s="67">
        <f>นักเรียนประเมิน!B23</f>
        <v>0</v>
      </c>
      <c r="C23" s="67">
        <f>นักเรียนประเมิน!C23</f>
        <v>0</v>
      </c>
      <c r="D23" s="68">
        <f>นักเรียนประเมิน!D23</f>
        <v>0</v>
      </c>
      <c r="E23" s="69">
        <f>นักเรียนประเมิน!E23</f>
        <v>0</v>
      </c>
      <c r="F23" s="70">
        <f>นักเรียนประเมิน!F23</f>
        <v>0</v>
      </c>
      <c r="G23" s="116" t="str">
        <f>ครูประเมินนักเรียน!G23</f>
        <v>หญิง</v>
      </c>
      <c r="H23" s="117" t="str">
        <f>ครูประเมินนักเรียน!AG23</f>
        <v/>
      </c>
      <c r="I23" s="116" t="str">
        <f t="shared" si="0"/>
        <v>มีปัญหา</v>
      </c>
      <c r="J23" s="117" t="str">
        <f>ครูประเมินนักเรียน!AH23</f>
        <v/>
      </c>
      <c r="K23" s="116" t="str">
        <f t="shared" si="1"/>
        <v>มีปัญหา</v>
      </c>
      <c r="L23" s="117" t="str">
        <f>ครูประเมินนักเรียน!AI23</f>
        <v/>
      </c>
      <c r="M23" s="116" t="str">
        <f t="shared" si="2"/>
        <v>มีปัญหา</v>
      </c>
      <c r="N23" s="117" t="str">
        <f>ครูประเมินนักเรียน!AJ23</f>
        <v/>
      </c>
      <c r="O23" s="116" t="str">
        <f t="shared" si="3"/>
        <v>มีปัญหา</v>
      </c>
      <c r="P23" s="117" t="e">
        <f t="shared" si="4"/>
        <v>#VALUE!</v>
      </c>
      <c r="Q23" s="116" t="e">
        <f t="shared" si="5"/>
        <v>#VALUE!</v>
      </c>
      <c r="R23" s="117" t="str">
        <f>ครูประเมินนักเรียน!AK23</f>
        <v/>
      </c>
      <c r="S23" s="116" t="str">
        <f t="shared" si="6"/>
        <v>มีจุดแข็ง</v>
      </c>
    </row>
    <row r="24" spans="1:19" ht="19.350000000000001" customHeight="1" x14ac:dyDescent="0.5">
      <c r="A24" s="67" t="str">
        <f>นักเรียนประเมิน!A24</f>
        <v>21</v>
      </c>
      <c r="B24" s="67">
        <f>นักเรียนประเมิน!B24</f>
        <v>0</v>
      </c>
      <c r="C24" s="67">
        <f>นักเรียนประเมิน!C24</f>
        <v>0</v>
      </c>
      <c r="D24" s="68">
        <f>นักเรียนประเมิน!D24</f>
        <v>0</v>
      </c>
      <c r="E24" s="69">
        <f>นักเรียนประเมิน!E24</f>
        <v>0</v>
      </c>
      <c r="F24" s="70">
        <f>นักเรียนประเมิน!F24</f>
        <v>0</v>
      </c>
      <c r="G24" s="116" t="str">
        <f>ครูประเมินนักเรียน!G24</f>
        <v>หญิง</v>
      </c>
      <c r="H24" s="117" t="str">
        <f>ครูประเมินนักเรียน!AG24</f>
        <v/>
      </c>
      <c r="I24" s="116" t="str">
        <f t="shared" si="0"/>
        <v>มีปัญหา</v>
      </c>
      <c r="J24" s="117" t="str">
        <f>ครูประเมินนักเรียน!AH24</f>
        <v/>
      </c>
      <c r="K24" s="116" t="str">
        <f t="shared" si="1"/>
        <v>มีปัญหา</v>
      </c>
      <c r="L24" s="117" t="str">
        <f>ครูประเมินนักเรียน!AI24</f>
        <v/>
      </c>
      <c r="M24" s="116" t="str">
        <f t="shared" si="2"/>
        <v>มีปัญหา</v>
      </c>
      <c r="N24" s="117" t="str">
        <f>ครูประเมินนักเรียน!AJ24</f>
        <v/>
      </c>
      <c r="O24" s="116" t="str">
        <f t="shared" si="3"/>
        <v>มีปัญหา</v>
      </c>
      <c r="P24" s="117" t="e">
        <f t="shared" si="4"/>
        <v>#VALUE!</v>
      </c>
      <c r="Q24" s="116" t="e">
        <f t="shared" si="5"/>
        <v>#VALUE!</v>
      </c>
      <c r="R24" s="117" t="str">
        <f>ครูประเมินนักเรียน!AK24</f>
        <v/>
      </c>
      <c r="S24" s="116" t="str">
        <f t="shared" si="6"/>
        <v>มีจุดแข็ง</v>
      </c>
    </row>
    <row r="25" spans="1:19" ht="19.350000000000001" customHeight="1" x14ac:dyDescent="0.5">
      <c r="A25" s="67" t="str">
        <f>นักเรียนประเมิน!A25</f>
        <v>22</v>
      </c>
      <c r="B25" s="67">
        <f>นักเรียนประเมิน!B25</f>
        <v>0</v>
      </c>
      <c r="C25" s="67">
        <f>นักเรียนประเมิน!C25</f>
        <v>0</v>
      </c>
      <c r="D25" s="68">
        <f>นักเรียนประเมิน!D25</f>
        <v>0</v>
      </c>
      <c r="E25" s="69">
        <f>นักเรียนประเมิน!E25</f>
        <v>0</v>
      </c>
      <c r="F25" s="70">
        <f>นักเรียนประเมิน!F25</f>
        <v>0</v>
      </c>
      <c r="G25" s="116" t="str">
        <f>ครูประเมินนักเรียน!G8</f>
        <v>ชาย</v>
      </c>
      <c r="H25" s="117">
        <f>ครูประเมินนักเรียน!AG8</f>
        <v>0</v>
      </c>
      <c r="I25" s="116" t="str">
        <f t="shared" si="0"/>
        <v>ปกติ</v>
      </c>
      <c r="J25" s="117">
        <f>ครูประเมินนักเรียน!AH8</f>
        <v>1</v>
      </c>
      <c r="K25" s="116" t="str">
        <f t="shared" si="1"/>
        <v>ปกติ</v>
      </c>
      <c r="L25" s="117">
        <f>ครูประเมินนักเรียน!AI8</f>
        <v>5</v>
      </c>
      <c r="M25" s="116" t="str">
        <f t="shared" si="2"/>
        <v>ปกติ</v>
      </c>
      <c r="N25" s="117">
        <f>ครูประเมินนักเรียน!AJ8</f>
        <v>0</v>
      </c>
      <c r="O25" s="116" t="str">
        <f t="shared" si="3"/>
        <v>ปกติ</v>
      </c>
      <c r="P25" s="117">
        <f t="shared" si="4"/>
        <v>6</v>
      </c>
      <c r="Q25" s="116" t="str">
        <f t="shared" si="5"/>
        <v>ปกติ</v>
      </c>
      <c r="R25" s="117">
        <f>ครูประเมินนักเรียน!AK8</f>
        <v>6</v>
      </c>
      <c r="S25" s="116" t="str">
        <f t="shared" si="6"/>
        <v>มีจุดแข็ง</v>
      </c>
    </row>
    <row r="26" spans="1:19" ht="19.350000000000001" customHeight="1" x14ac:dyDescent="0.5">
      <c r="A26" s="67" t="str">
        <f>นักเรียนประเมิน!A26</f>
        <v>23</v>
      </c>
      <c r="B26" s="67">
        <f>นักเรียนประเมิน!B26</f>
        <v>0</v>
      </c>
      <c r="C26" s="67">
        <f>นักเรียนประเมิน!C26</f>
        <v>0</v>
      </c>
      <c r="D26" s="68">
        <f>นักเรียนประเมิน!D26</f>
        <v>0</v>
      </c>
      <c r="E26" s="69">
        <f>นักเรียนประเมิน!E26</f>
        <v>0</v>
      </c>
      <c r="F26" s="70">
        <f>นักเรียนประเมิน!F26</f>
        <v>0</v>
      </c>
      <c r="G26" s="116" t="str">
        <f>ครูประเมินนักเรียน!G26</f>
        <v>หญิง</v>
      </c>
      <c r="H26" s="117" t="str">
        <f>ครูประเมินนักเรียน!AG26</f>
        <v/>
      </c>
      <c r="I26" s="116" t="str">
        <f t="shared" si="0"/>
        <v>มีปัญหา</v>
      </c>
      <c r="J26" s="117" t="str">
        <f>ครูประเมินนักเรียน!AH26</f>
        <v/>
      </c>
      <c r="K26" s="116" t="str">
        <f t="shared" si="1"/>
        <v>มีปัญหา</v>
      </c>
      <c r="L26" s="117" t="str">
        <f>ครูประเมินนักเรียน!AI26</f>
        <v/>
      </c>
      <c r="M26" s="116" t="str">
        <f t="shared" si="2"/>
        <v>มีปัญหา</v>
      </c>
      <c r="N26" s="117" t="str">
        <f>ครูประเมินนักเรียน!AJ26</f>
        <v/>
      </c>
      <c r="O26" s="116" t="str">
        <f t="shared" si="3"/>
        <v>มีปัญหา</v>
      </c>
      <c r="P26" s="117" t="e">
        <f t="shared" si="4"/>
        <v>#VALUE!</v>
      </c>
      <c r="Q26" s="116" t="e">
        <f t="shared" si="5"/>
        <v>#VALUE!</v>
      </c>
      <c r="R26" s="117" t="str">
        <f>ครูประเมินนักเรียน!AK26</f>
        <v/>
      </c>
      <c r="S26" s="116" t="str">
        <f t="shared" si="6"/>
        <v>มีจุดแข็ง</v>
      </c>
    </row>
    <row r="27" spans="1:19" ht="19.350000000000001" customHeight="1" x14ac:dyDescent="0.5">
      <c r="A27" s="67" t="str">
        <f>นักเรียนประเมิน!A27</f>
        <v>24</v>
      </c>
      <c r="B27" s="67">
        <f>นักเรียนประเมิน!B27</f>
        <v>0</v>
      </c>
      <c r="C27" s="67">
        <f>นักเรียนประเมิน!C27</f>
        <v>0</v>
      </c>
      <c r="D27" s="68">
        <f>นักเรียนประเมิน!D27</f>
        <v>0</v>
      </c>
      <c r="E27" s="69">
        <f>นักเรียนประเมิน!E27</f>
        <v>0</v>
      </c>
      <c r="F27" s="70">
        <f>นักเรียนประเมิน!F27</f>
        <v>0</v>
      </c>
      <c r="G27" s="116" t="str">
        <f>ครูประเมินนักเรียน!G27</f>
        <v>หญิง</v>
      </c>
      <c r="H27" s="117" t="str">
        <f>ครูประเมินนักเรียน!AG27</f>
        <v/>
      </c>
      <c r="I27" s="116" t="str">
        <f t="shared" si="0"/>
        <v>มีปัญหา</v>
      </c>
      <c r="J27" s="117" t="str">
        <f>ครูประเมินนักเรียน!AH27</f>
        <v/>
      </c>
      <c r="K27" s="116" t="str">
        <f t="shared" si="1"/>
        <v>มีปัญหา</v>
      </c>
      <c r="L27" s="117" t="str">
        <f>ครูประเมินนักเรียน!AI27</f>
        <v/>
      </c>
      <c r="M27" s="116" t="str">
        <f t="shared" si="2"/>
        <v>มีปัญหา</v>
      </c>
      <c r="N27" s="117" t="str">
        <f>ครูประเมินนักเรียน!AJ27</f>
        <v/>
      </c>
      <c r="O27" s="116" t="str">
        <f t="shared" si="3"/>
        <v>มีปัญหา</v>
      </c>
      <c r="P27" s="117" t="e">
        <f t="shared" si="4"/>
        <v>#VALUE!</v>
      </c>
      <c r="Q27" s="116" t="e">
        <f t="shared" si="5"/>
        <v>#VALUE!</v>
      </c>
      <c r="R27" s="117" t="str">
        <f>ครูประเมินนักเรียน!AK27</f>
        <v/>
      </c>
      <c r="S27" s="116" t="str">
        <f t="shared" si="6"/>
        <v>มีจุดแข็ง</v>
      </c>
    </row>
    <row r="28" spans="1:19" ht="19.350000000000001" customHeight="1" x14ac:dyDescent="0.5">
      <c r="A28" s="67" t="str">
        <f>นักเรียนประเมิน!A28</f>
        <v>25</v>
      </c>
      <c r="B28" s="67">
        <f>นักเรียนประเมิน!B28</f>
        <v>0</v>
      </c>
      <c r="C28" s="67">
        <f>นักเรียนประเมิน!C28</f>
        <v>0</v>
      </c>
      <c r="D28" s="68">
        <f>นักเรียนประเมิน!D28</f>
        <v>0</v>
      </c>
      <c r="E28" s="69">
        <f>นักเรียนประเมิน!E28</f>
        <v>0</v>
      </c>
      <c r="F28" s="70">
        <f>นักเรียนประเมิน!F28</f>
        <v>0</v>
      </c>
      <c r="G28" s="116" t="str">
        <f>ครูประเมินนักเรียน!G28</f>
        <v>หญิง</v>
      </c>
      <c r="H28" s="117" t="str">
        <f>ครูประเมินนักเรียน!AG28</f>
        <v/>
      </c>
      <c r="I28" s="116" t="str">
        <f t="shared" si="0"/>
        <v>มีปัญหา</v>
      </c>
      <c r="J28" s="117" t="str">
        <f>ครูประเมินนักเรียน!AH28</f>
        <v/>
      </c>
      <c r="K28" s="116" t="str">
        <f t="shared" si="1"/>
        <v>มีปัญหา</v>
      </c>
      <c r="L28" s="117" t="str">
        <f>ครูประเมินนักเรียน!AI28</f>
        <v/>
      </c>
      <c r="M28" s="116" t="str">
        <f t="shared" si="2"/>
        <v>มีปัญหา</v>
      </c>
      <c r="N28" s="117" t="str">
        <f>ครูประเมินนักเรียน!AJ28</f>
        <v/>
      </c>
      <c r="O28" s="116" t="str">
        <f t="shared" si="3"/>
        <v>มีปัญหา</v>
      </c>
      <c r="P28" s="117" t="e">
        <f t="shared" si="4"/>
        <v>#VALUE!</v>
      </c>
      <c r="Q28" s="116" t="e">
        <f t="shared" si="5"/>
        <v>#VALUE!</v>
      </c>
      <c r="R28" s="117" t="str">
        <f>ครูประเมินนักเรียน!AK28</f>
        <v/>
      </c>
      <c r="S28" s="116" t="str">
        <f t="shared" si="6"/>
        <v>มีจุดแข็ง</v>
      </c>
    </row>
    <row r="29" spans="1:19" ht="19.350000000000001" customHeight="1" x14ac:dyDescent="0.5">
      <c r="A29" s="67" t="str">
        <f>นักเรียนประเมิน!A29</f>
        <v>26</v>
      </c>
      <c r="B29" s="67">
        <f>นักเรียนประเมิน!B29</f>
        <v>0</v>
      </c>
      <c r="C29" s="67">
        <f>นักเรียนประเมิน!C29</f>
        <v>0</v>
      </c>
      <c r="D29" s="68">
        <f>นักเรียนประเมิน!D29</f>
        <v>0</v>
      </c>
      <c r="E29" s="69">
        <f>นักเรียนประเมิน!E29</f>
        <v>0</v>
      </c>
      <c r="F29" s="70">
        <f>นักเรียนประเมิน!F29</f>
        <v>0</v>
      </c>
      <c r="G29" s="116" t="str">
        <f>ครูประเมินนักเรียน!G29</f>
        <v>หญิง</v>
      </c>
      <c r="H29" s="117" t="str">
        <f>ครูประเมินนักเรียน!AG29</f>
        <v/>
      </c>
      <c r="I29" s="116" t="str">
        <f t="shared" si="0"/>
        <v>มีปัญหา</v>
      </c>
      <c r="J29" s="117" t="str">
        <f>ครูประเมินนักเรียน!AH29</f>
        <v/>
      </c>
      <c r="K29" s="116" t="str">
        <f t="shared" si="1"/>
        <v>มีปัญหา</v>
      </c>
      <c r="L29" s="117" t="str">
        <f>ครูประเมินนักเรียน!AI29</f>
        <v/>
      </c>
      <c r="M29" s="116" t="str">
        <f t="shared" si="2"/>
        <v>มีปัญหา</v>
      </c>
      <c r="N29" s="117" t="str">
        <f>ครูประเมินนักเรียน!AJ29</f>
        <v/>
      </c>
      <c r="O29" s="116" t="str">
        <f t="shared" si="3"/>
        <v>มีปัญหา</v>
      </c>
      <c r="P29" s="117" t="e">
        <f t="shared" si="4"/>
        <v>#VALUE!</v>
      </c>
      <c r="Q29" s="116" t="e">
        <f t="shared" si="5"/>
        <v>#VALUE!</v>
      </c>
      <c r="R29" s="117" t="str">
        <f>ครูประเมินนักเรียน!AK29</f>
        <v/>
      </c>
      <c r="S29" s="116" t="str">
        <f t="shared" si="6"/>
        <v>มีจุดแข็ง</v>
      </c>
    </row>
    <row r="30" spans="1:19" ht="19.350000000000001" customHeight="1" x14ac:dyDescent="0.5">
      <c r="A30" s="67" t="str">
        <f>นักเรียนประเมิน!A30</f>
        <v>27</v>
      </c>
      <c r="B30" s="67">
        <f>นักเรียนประเมิน!B30</f>
        <v>0</v>
      </c>
      <c r="C30" s="67">
        <f>นักเรียนประเมิน!C30</f>
        <v>0</v>
      </c>
      <c r="D30" s="68">
        <f>นักเรียนประเมิน!D30</f>
        <v>0</v>
      </c>
      <c r="E30" s="69">
        <f>นักเรียนประเมิน!E30</f>
        <v>0</v>
      </c>
      <c r="F30" s="70">
        <f>นักเรียนประเมิน!F30</f>
        <v>0</v>
      </c>
      <c r="G30" s="116" t="str">
        <f>ครูประเมินนักเรียน!G30</f>
        <v>หญิง</v>
      </c>
      <c r="H30" s="117" t="str">
        <f>ครูประเมินนักเรียน!AG30</f>
        <v/>
      </c>
      <c r="I30" s="116" t="str">
        <f t="shared" si="0"/>
        <v>มีปัญหา</v>
      </c>
      <c r="J30" s="117" t="str">
        <f>ครูประเมินนักเรียน!AH30</f>
        <v/>
      </c>
      <c r="K30" s="116" t="str">
        <f t="shared" si="1"/>
        <v>มีปัญหา</v>
      </c>
      <c r="L30" s="117" t="str">
        <f>ครูประเมินนักเรียน!AI30</f>
        <v/>
      </c>
      <c r="M30" s="116" t="str">
        <f t="shared" si="2"/>
        <v>มีปัญหา</v>
      </c>
      <c r="N30" s="117" t="str">
        <f>ครูประเมินนักเรียน!AJ30</f>
        <v/>
      </c>
      <c r="O30" s="116" t="str">
        <f t="shared" si="3"/>
        <v>มีปัญหา</v>
      </c>
      <c r="P30" s="117" t="e">
        <f t="shared" si="4"/>
        <v>#VALUE!</v>
      </c>
      <c r="Q30" s="116" t="e">
        <f t="shared" si="5"/>
        <v>#VALUE!</v>
      </c>
      <c r="R30" s="117" t="str">
        <f>ครูประเมินนักเรียน!AK30</f>
        <v/>
      </c>
      <c r="S30" s="116" t="str">
        <f t="shared" si="6"/>
        <v>มีจุดแข็ง</v>
      </c>
    </row>
    <row r="31" spans="1:19" ht="19.350000000000001" customHeight="1" x14ac:dyDescent="0.5">
      <c r="A31" s="67" t="str">
        <f>นักเรียนประเมิน!A31</f>
        <v>28</v>
      </c>
      <c r="B31" s="67">
        <f>นักเรียนประเมิน!B31</f>
        <v>0</v>
      </c>
      <c r="C31" s="67">
        <f>นักเรียนประเมิน!C31</f>
        <v>0</v>
      </c>
      <c r="D31" s="68">
        <f>นักเรียนประเมิน!D31</f>
        <v>0</v>
      </c>
      <c r="E31" s="69">
        <f>นักเรียนประเมิน!E31</f>
        <v>0</v>
      </c>
      <c r="F31" s="70">
        <f>นักเรียนประเมิน!F31</f>
        <v>0</v>
      </c>
      <c r="G31" s="116" t="str">
        <f>ครูประเมินนักเรียน!G31</f>
        <v>หญิง</v>
      </c>
      <c r="H31" s="117" t="str">
        <f>ครูประเมินนักเรียน!AG31</f>
        <v/>
      </c>
      <c r="I31" s="116" t="str">
        <f t="shared" si="0"/>
        <v>มีปัญหา</v>
      </c>
      <c r="J31" s="117" t="str">
        <f>ครูประเมินนักเรียน!AH31</f>
        <v/>
      </c>
      <c r="K31" s="116" t="str">
        <f t="shared" si="1"/>
        <v>มีปัญหา</v>
      </c>
      <c r="L31" s="117" t="str">
        <f>ครูประเมินนักเรียน!AI31</f>
        <v/>
      </c>
      <c r="M31" s="116" t="str">
        <f t="shared" si="2"/>
        <v>มีปัญหา</v>
      </c>
      <c r="N31" s="117" t="str">
        <f>ครูประเมินนักเรียน!AJ31</f>
        <v/>
      </c>
      <c r="O31" s="116" t="str">
        <f t="shared" si="3"/>
        <v>มีปัญหา</v>
      </c>
      <c r="P31" s="117" t="e">
        <f t="shared" si="4"/>
        <v>#VALUE!</v>
      </c>
      <c r="Q31" s="116" t="e">
        <f t="shared" si="5"/>
        <v>#VALUE!</v>
      </c>
      <c r="R31" s="117" t="str">
        <f>ครูประเมินนักเรียน!AK31</f>
        <v/>
      </c>
      <c r="S31" s="116" t="str">
        <f t="shared" si="6"/>
        <v>มีจุดแข็ง</v>
      </c>
    </row>
    <row r="32" spans="1:19" ht="19.350000000000001" customHeight="1" x14ac:dyDescent="0.5">
      <c r="A32" s="67" t="str">
        <f>นักเรียนประเมิน!A32</f>
        <v>29</v>
      </c>
      <c r="B32" s="67">
        <f>นักเรียนประเมิน!B32</f>
        <v>0</v>
      </c>
      <c r="C32" s="67">
        <f>นักเรียนประเมิน!C32</f>
        <v>0</v>
      </c>
      <c r="D32" s="68">
        <f>นักเรียนประเมิน!D32</f>
        <v>0</v>
      </c>
      <c r="E32" s="69">
        <f>นักเรียนประเมิน!E32</f>
        <v>0</v>
      </c>
      <c r="F32" s="70">
        <f>นักเรียนประเมิน!F32</f>
        <v>0</v>
      </c>
      <c r="G32" s="116" t="str">
        <f>ครูประเมินนักเรียน!G32</f>
        <v>หญิง</v>
      </c>
      <c r="H32" s="117" t="str">
        <f>ครูประเมินนักเรียน!AG32</f>
        <v/>
      </c>
      <c r="I32" s="116" t="str">
        <f t="shared" si="0"/>
        <v>มีปัญหา</v>
      </c>
      <c r="J32" s="117" t="str">
        <f>ครูประเมินนักเรียน!AH32</f>
        <v/>
      </c>
      <c r="K32" s="116" t="str">
        <f t="shared" si="1"/>
        <v>มีปัญหา</v>
      </c>
      <c r="L32" s="117" t="str">
        <f>ครูประเมินนักเรียน!AI32</f>
        <v/>
      </c>
      <c r="M32" s="116" t="str">
        <f t="shared" si="2"/>
        <v>มีปัญหา</v>
      </c>
      <c r="N32" s="117" t="str">
        <f>ครูประเมินนักเรียน!AJ32</f>
        <v/>
      </c>
      <c r="O32" s="116" t="str">
        <f t="shared" si="3"/>
        <v>มีปัญหา</v>
      </c>
      <c r="P32" s="117" t="e">
        <f t="shared" si="4"/>
        <v>#VALUE!</v>
      </c>
      <c r="Q32" s="116" t="e">
        <f t="shared" si="5"/>
        <v>#VALUE!</v>
      </c>
      <c r="R32" s="117" t="str">
        <f>ครูประเมินนักเรียน!AK32</f>
        <v/>
      </c>
      <c r="S32" s="116" t="str">
        <f t="shared" si="6"/>
        <v>มีจุดแข็ง</v>
      </c>
    </row>
    <row r="33" spans="1:19" ht="19.350000000000001" customHeight="1" x14ac:dyDescent="0.5">
      <c r="A33" s="67" t="str">
        <f>นักเรียนประเมิน!A33</f>
        <v>30</v>
      </c>
      <c r="B33" s="67">
        <f>นักเรียนประเมิน!B33</f>
        <v>0</v>
      </c>
      <c r="C33" s="67">
        <f>นักเรียนประเมิน!C33</f>
        <v>0</v>
      </c>
      <c r="D33" s="68">
        <f>นักเรียนประเมิน!D33</f>
        <v>0</v>
      </c>
      <c r="E33" s="69">
        <f>นักเรียนประเมิน!E33</f>
        <v>0</v>
      </c>
      <c r="F33" s="70">
        <f>นักเรียนประเมิน!F33</f>
        <v>0</v>
      </c>
      <c r="G33" s="116" t="str">
        <f>ครูประเมินนักเรียน!G33</f>
        <v>หญิง</v>
      </c>
      <c r="H33" s="117" t="str">
        <f>ครูประเมินนักเรียน!AG33</f>
        <v/>
      </c>
      <c r="I33" s="116" t="str">
        <f t="shared" si="0"/>
        <v>มีปัญหา</v>
      </c>
      <c r="J33" s="117" t="str">
        <f>ครูประเมินนักเรียน!AH33</f>
        <v/>
      </c>
      <c r="K33" s="116" t="str">
        <f t="shared" si="1"/>
        <v>มีปัญหา</v>
      </c>
      <c r="L33" s="117" t="str">
        <f>ครูประเมินนักเรียน!AI33</f>
        <v/>
      </c>
      <c r="M33" s="116" t="str">
        <f t="shared" si="2"/>
        <v>มีปัญหา</v>
      </c>
      <c r="N33" s="117" t="str">
        <f>ครูประเมินนักเรียน!AJ33</f>
        <v/>
      </c>
      <c r="O33" s="116" t="str">
        <f t="shared" si="3"/>
        <v>มีปัญหา</v>
      </c>
      <c r="P33" s="117" t="e">
        <f t="shared" si="4"/>
        <v>#VALUE!</v>
      </c>
      <c r="Q33" s="116" t="e">
        <f t="shared" si="5"/>
        <v>#VALUE!</v>
      </c>
      <c r="R33" s="117" t="str">
        <f>ครูประเมินนักเรียน!AK33</f>
        <v/>
      </c>
      <c r="S33" s="116" t="str">
        <f t="shared" si="6"/>
        <v>มีจุดแข็ง</v>
      </c>
    </row>
    <row r="34" spans="1:19" ht="19.350000000000001" customHeight="1" x14ac:dyDescent="0.5">
      <c r="A34" s="67" t="str">
        <f>นักเรียนประเมิน!A34</f>
        <v>31</v>
      </c>
      <c r="B34" s="67">
        <f>นักเรียนประเมิน!B34</f>
        <v>0</v>
      </c>
      <c r="C34" s="67">
        <f>นักเรียนประเมิน!C34</f>
        <v>0</v>
      </c>
      <c r="D34" s="68">
        <f>นักเรียนประเมิน!D34</f>
        <v>0</v>
      </c>
      <c r="E34" s="69">
        <f>นักเรียนประเมิน!E34</f>
        <v>0</v>
      </c>
      <c r="F34" s="70">
        <f>นักเรียนประเมิน!F34</f>
        <v>0</v>
      </c>
      <c r="G34" s="116" t="str">
        <f>ครูประเมินนักเรียน!G34</f>
        <v>หญิง</v>
      </c>
      <c r="H34" s="117" t="str">
        <f>ครูประเมินนักเรียน!AG34</f>
        <v/>
      </c>
      <c r="I34" s="116" t="str">
        <f t="shared" si="0"/>
        <v>มีปัญหา</v>
      </c>
      <c r="J34" s="117" t="str">
        <f>ครูประเมินนักเรียน!AH34</f>
        <v/>
      </c>
      <c r="K34" s="116" t="str">
        <f t="shared" si="1"/>
        <v>มีปัญหา</v>
      </c>
      <c r="L34" s="117" t="str">
        <f>ครูประเมินนักเรียน!AI34</f>
        <v/>
      </c>
      <c r="M34" s="116" t="str">
        <f t="shared" si="2"/>
        <v>มีปัญหา</v>
      </c>
      <c r="N34" s="117" t="str">
        <f>ครูประเมินนักเรียน!AJ34</f>
        <v/>
      </c>
      <c r="O34" s="116" t="str">
        <f t="shared" si="3"/>
        <v>มีปัญหา</v>
      </c>
      <c r="P34" s="117" t="e">
        <f t="shared" si="4"/>
        <v>#VALUE!</v>
      </c>
      <c r="Q34" s="116" t="e">
        <f t="shared" si="5"/>
        <v>#VALUE!</v>
      </c>
      <c r="R34" s="117" t="str">
        <f>ครูประเมินนักเรียน!AK34</f>
        <v/>
      </c>
      <c r="S34" s="116" t="str">
        <f t="shared" si="6"/>
        <v>มีจุดแข็ง</v>
      </c>
    </row>
    <row r="35" spans="1:19" ht="19.350000000000001" customHeight="1" x14ac:dyDescent="0.5">
      <c r="A35" s="67" t="str">
        <f>นักเรียนประเมิน!A35</f>
        <v>32</v>
      </c>
      <c r="B35" s="67">
        <f>นักเรียนประเมิน!B35</f>
        <v>0</v>
      </c>
      <c r="C35" s="67">
        <f>นักเรียนประเมิน!C35</f>
        <v>0</v>
      </c>
      <c r="D35" s="68">
        <f>นักเรียนประเมิน!D35</f>
        <v>0</v>
      </c>
      <c r="E35" s="69">
        <f>นักเรียนประเมิน!E35</f>
        <v>0</v>
      </c>
      <c r="F35" s="70">
        <f>นักเรียนประเมิน!F35</f>
        <v>0</v>
      </c>
      <c r="G35" s="116" t="str">
        <f>ครูประเมินนักเรียน!G35</f>
        <v>หญิง</v>
      </c>
      <c r="H35" s="117" t="str">
        <f>ครูประเมินนักเรียน!AG35</f>
        <v/>
      </c>
      <c r="I35" s="116" t="str">
        <f t="shared" si="0"/>
        <v>มีปัญหา</v>
      </c>
      <c r="J35" s="117" t="str">
        <f>ครูประเมินนักเรียน!AH35</f>
        <v/>
      </c>
      <c r="K35" s="116" t="str">
        <f t="shared" si="1"/>
        <v>มีปัญหา</v>
      </c>
      <c r="L35" s="117" t="str">
        <f>ครูประเมินนักเรียน!AI35</f>
        <v/>
      </c>
      <c r="M35" s="116" t="str">
        <f t="shared" si="2"/>
        <v>มีปัญหา</v>
      </c>
      <c r="N35" s="117" t="str">
        <f>ครูประเมินนักเรียน!AJ35</f>
        <v/>
      </c>
      <c r="O35" s="116" t="str">
        <f t="shared" si="3"/>
        <v>มีปัญหา</v>
      </c>
      <c r="P35" s="117" t="e">
        <f t="shared" si="4"/>
        <v>#VALUE!</v>
      </c>
      <c r="Q35" s="116" t="e">
        <f t="shared" si="5"/>
        <v>#VALUE!</v>
      </c>
      <c r="R35" s="117" t="str">
        <f>ครูประเมินนักเรียน!AK35</f>
        <v/>
      </c>
      <c r="S35" s="116" t="str">
        <f t="shared" si="6"/>
        <v>มีจุดแข็ง</v>
      </c>
    </row>
    <row r="36" spans="1:19" ht="19.350000000000001" customHeight="1" x14ac:dyDescent="0.5">
      <c r="A36" s="67" t="str">
        <f>นักเรียนประเมิน!A36</f>
        <v>33</v>
      </c>
      <c r="B36" s="67">
        <f>นักเรียนประเมิน!B36</f>
        <v>0</v>
      </c>
      <c r="C36" s="67">
        <f>นักเรียนประเมิน!C36</f>
        <v>0</v>
      </c>
      <c r="D36" s="68">
        <f>นักเรียนประเมิน!D36</f>
        <v>0</v>
      </c>
      <c r="E36" s="69">
        <f>นักเรียนประเมิน!E36</f>
        <v>0</v>
      </c>
      <c r="F36" s="70">
        <f>นักเรียนประเมิน!F36</f>
        <v>0</v>
      </c>
      <c r="G36" s="116" t="str">
        <f>ครูประเมินนักเรียน!G36</f>
        <v>หญิง</v>
      </c>
      <c r="H36" s="117" t="str">
        <f>ครูประเมินนักเรียน!AG36</f>
        <v/>
      </c>
      <c r="I36" s="116" t="str">
        <f t="shared" si="0"/>
        <v>มีปัญหา</v>
      </c>
      <c r="J36" s="117" t="str">
        <f>ครูประเมินนักเรียน!AH36</f>
        <v/>
      </c>
      <c r="K36" s="116" t="str">
        <f t="shared" si="1"/>
        <v>มีปัญหา</v>
      </c>
      <c r="L36" s="117" t="str">
        <f>ครูประเมินนักเรียน!AI36</f>
        <v/>
      </c>
      <c r="M36" s="116" t="str">
        <f t="shared" si="2"/>
        <v>มีปัญหา</v>
      </c>
      <c r="N36" s="117" t="str">
        <f>ครูประเมินนักเรียน!AJ36</f>
        <v/>
      </c>
      <c r="O36" s="116" t="str">
        <f t="shared" si="3"/>
        <v>มีปัญหา</v>
      </c>
      <c r="P36" s="117" t="e">
        <f t="shared" si="4"/>
        <v>#VALUE!</v>
      </c>
      <c r="Q36" s="116" t="e">
        <f t="shared" si="5"/>
        <v>#VALUE!</v>
      </c>
      <c r="R36" s="117" t="str">
        <f>ครูประเมินนักเรียน!AK36</f>
        <v/>
      </c>
      <c r="S36" s="116" t="str">
        <f t="shared" si="6"/>
        <v>มีจุดแข็ง</v>
      </c>
    </row>
    <row r="37" spans="1:19" ht="19.350000000000001" customHeight="1" x14ac:dyDescent="0.5">
      <c r="A37" s="67" t="str">
        <f>นักเรียนประเมิน!A37</f>
        <v>34</v>
      </c>
      <c r="B37" s="67">
        <f>นักเรียนประเมิน!B37</f>
        <v>0</v>
      </c>
      <c r="C37" s="67">
        <f>นักเรียนประเมิน!C37</f>
        <v>0</v>
      </c>
      <c r="D37" s="68">
        <f>นักเรียนประเมิน!D37</f>
        <v>0</v>
      </c>
      <c r="E37" s="69">
        <f>นักเรียนประเมิน!E37</f>
        <v>0</v>
      </c>
      <c r="F37" s="70">
        <f>นักเรียนประเมิน!F37</f>
        <v>0</v>
      </c>
      <c r="G37" s="116" t="str">
        <f>ครูประเมินนักเรียน!G37</f>
        <v>หญิง</v>
      </c>
      <c r="H37" s="117" t="str">
        <f>ครูประเมินนักเรียน!AG37</f>
        <v/>
      </c>
      <c r="I37" s="116" t="str">
        <f t="shared" si="0"/>
        <v>มีปัญหา</v>
      </c>
      <c r="J37" s="117" t="str">
        <f>ครูประเมินนักเรียน!AH37</f>
        <v/>
      </c>
      <c r="K37" s="116" t="str">
        <f t="shared" si="1"/>
        <v>มีปัญหา</v>
      </c>
      <c r="L37" s="117" t="str">
        <f>ครูประเมินนักเรียน!AI37</f>
        <v/>
      </c>
      <c r="M37" s="116" t="str">
        <f t="shared" si="2"/>
        <v>มีปัญหา</v>
      </c>
      <c r="N37" s="117" t="str">
        <f>ครูประเมินนักเรียน!AJ37</f>
        <v/>
      </c>
      <c r="O37" s="116" t="str">
        <f t="shared" si="3"/>
        <v>มีปัญหา</v>
      </c>
      <c r="P37" s="117" t="e">
        <f t="shared" si="4"/>
        <v>#VALUE!</v>
      </c>
      <c r="Q37" s="116" t="e">
        <f t="shared" si="5"/>
        <v>#VALUE!</v>
      </c>
      <c r="R37" s="117" t="str">
        <f>ครูประเมินนักเรียน!AK37</f>
        <v/>
      </c>
      <c r="S37" s="116" t="str">
        <f t="shared" si="6"/>
        <v>มีจุดแข็ง</v>
      </c>
    </row>
    <row r="38" spans="1:19" ht="19.350000000000001" customHeight="1" x14ac:dyDescent="0.5">
      <c r="A38" s="67" t="str">
        <f>นักเรียนประเมิน!A38</f>
        <v>35</v>
      </c>
      <c r="B38" s="67">
        <f>นักเรียนประเมิน!B38</f>
        <v>0</v>
      </c>
      <c r="C38" s="67">
        <f>นักเรียนประเมิน!C38</f>
        <v>0</v>
      </c>
      <c r="D38" s="68">
        <f>นักเรียนประเมิน!D38</f>
        <v>0</v>
      </c>
      <c r="E38" s="69">
        <f>นักเรียนประเมิน!E38</f>
        <v>0</v>
      </c>
      <c r="F38" s="70">
        <f>นักเรียนประเมิน!F38</f>
        <v>0</v>
      </c>
      <c r="G38" s="116" t="str">
        <f>ครูประเมินนักเรียน!G38</f>
        <v>หญิง</v>
      </c>
      <c r="H38" s="117" t="str">
        <f>ครูประเมินนักเรียน!AG38</f>
        <v/>
      </c>
      <c r="I38" s="116" t="str">
        <f t="shared" si="0"/>
        <v>มีปัญหา</v>
      </c>
      <c r="J38" s="117" t="str">
        <f>ครูประเมินนักเรียน!AH38</f>
        <v/>
      </c>
      <c r="K38" s="116" t="str">
        <f t="shared" si="1"/>
        <v>มีปัญหา</v>
      </c>
      <c r="L38" s="117" t="str">
        <f>ครูประเมินนักเรียน!AI38</f>
        <v/>
      </c>
      <c r="M38" s="116" t="str">
        <f t="shared" si="2"/>
        <v>มีปัญหา</v>
      </c>
      <c r="N38" s="117" t="str">
        <f>ครูประเมินนักเรียน!AJ38</f>
        <v/>
      </c>
      <c r="O38" s="116" t="str">
        <f t="shared" si="3"/>
        <v>มีปัญหา</v>
      </c>
      <c r="P38" s="117" t="e">
        <f t="shared" si="4"/>
        <v>#VALUE!</v>
      </c>
      <c r="Q38" s="116" t="e">
        <f t="shared" si="5"/>
        <v>#VALUE!</v>
      </c>
      <c r="R38" s="117" t="str">
        <f>ครูประเมินนักเรียน!AK38</f>
        <v/>
      </c>
      <c r="S38" s="116" t="str">
        <f t="shared" si="6"/>
        <v>มีจุดแข็ง</v>
      </c>
    </row>
    <row r="39" spans="1:19" ht="19.350000000000001" customHeight="1" x14ac:dyDescent="0.5">
      <c r="A39" s="67" t="str">
        <f>นักเรียนประเมิน!A39</f>
        <v>36</v>
      </c>
      <c r="B39" s="67">
        <f>นักเรียนประเมิน!B39</f>
        <v>0</v>
      </c>
      <c r="C39" s="67">
        <f>นักเรียนประเมิน!C39</f>
        <v>0</v>
      </c>
      <c r="D39" s="68">
        <f>นักเรียนประเมิน!D39</f>
        <v>0</v>
      </c>
      <c r="E39" s="69">
        <f>นักเรียนประเมิน!E39</f>
        <v>0</v>
      </c>
      <c r="F39" s="70">
        <f>นักเรียนประเมิน!F39</f>
        <v>0</v>
      </c>
      <c r="G39" s="116" t="str">
        <f>ครูประเมินนักเรียน!G39</f>
        <v>หญิง</v>
      </c>
      <c r="H39" s="117" t="str">
        <f>ครูประเมินนักเรียน!AG39</f>
        <v/>
      </c>
      <c r="I39" s="116" t="str">
        <f t="shared" si="0"/>
        <v>มีปัญหา</v>
      </c>
      <c r="J39" s="117" t="str">
        <f>ครูประเมินนักเรียน!AH39</f>
        <v/>
      </c>
      <c r="K39" s="116" t="str">
        <f t="shared" si="1"/>
        <v>มีปัญหา</v>
      </c>
      <c r="L39" s="117" t="str">
        <f>ครูประเมินนักเรียน!AI39</f>
        <v/>
      </c>
      <c r="M39" s="116" t="str">
        <f t="shared" si="2"/>
        <v>มีปัญหา</v>
      </c>
      <c r="N39" s="117" t="str">
        <f>ครูประเมินนักเรียน!AJ39</f>
        <v/>
      </c>
      <c r="O39" s="116" t="str">
        <f t="shared" si="3"/>
        <v>มีปัญหา</v>
      </c>
      <c r="P39" s="117" t="e">
        <f t="shared" si="4"/>
        <v>#VALUE!</v>
      </c>
      <c r="Q39" s="116" t="e">
        <f t="shared" si="5"/>
        <v>#VALUE!</v>
      </c>
      <c r="R39" s="117" t="str">
        <f>ครูประเมินนักเรียน!AK39</f>
        <v/>
      </c>
      <c r="S39" s="116" t="str">
        <f t="shared" si="6"/>
        <v>มีจุดแข็ง</v>
      </c>
    </row>
    <row r="40" spans="1:19" ht="19.350000000000001" customHeight="1" x14ac:dyDescent="0.5">
      <c r="A40" s="67" t="str">
        <f>นักเรียนประเมิน!A40</f>
        <v>37</v>
      </c>
      <c r="B40" s="67">
        <f>นักเรียนประเมิน!B40</f>
        <v>0</v>
      </c>
      <c r="C40" s="67">
        <f>นักเรียนประเมิน!C40</f>
        <v>0</v>
      </c>
      <c r="D40" s="68">
        <f>นักเรียนประเมิน!D40</f>
        <v>0</v>
      </c>
      <c r="E40" s="69">
        <f>นักเรียนประเมิน!E40</f>
        <v>0</v>
      </c>
      <c r="F40" s="70">
        <f>นักเรียนประเมิน!F40</f>
        <v>0</v>
      </c>
      <c r="G40" s="116" t="str">
        <f>ครูประเมินนักเรียน!G40</f>
        <v>หญิง</v>
      </c>
      <c r="H40" s="117" t="str">
        <f>ครูประเมินนักเรียน!AG40</f>
        <v/>
      </c>
      <c r="I40" s="116" t="str">
        <f t="shared" si="0"/>
        <v>มีปัญหา</v>
      </c>
      <c r="J40" s="117" t="str">
        <f>ครูประเมินนักเรียน!AH40</f>
        <v/>
      </c>
      <c r="K40" s="116" t="str">
        <f t="shared" si="1"/>
        <v>มีปัญหา</v>
      </c>
      <c r="L40" s="117" t="str">
        <f>ครูประเมินนักเรียน!AI40</f>
        <v/>
      </c>
      <c r="M40" s="116" t="str">
        <f t="shared" si="2"/>
        <v>มีปัญหา</v>
      </c>
      <c r="N40" s="117" t="str">
        <f>ครูประเมินนักเรียน!AJ40</f>
        <v/>
      </c>
      <c r="O40" s="116" t="str">
        <f t="shared" si="3"/>
        <v>มีปัญหา</v>
      </c>
      <c r="P40" s="117" t="e">
        <f t="shared" si="4"/>
        <v>#VALUE!</v>
      </c>
      <c r="Q40" s="116" t="e">
        <f t="shared" si="5"/>
        <v>#VALUE!</v>
      </c>
      <c r="R40" s="117" t="str">
        <f>ครูประเมินนักเรียน!AK40</f>
        <v/>
      </c>
      <c r="S40" s="116" t="str">
        <f t="shared" si="6"/>
        <v>มีจุดแข็ง</v>
      </c>
    </row>
    <row r="41" spans="1:19" ht="19.350000000000001" customHeight="1" x14ac:dyDescent="0.5">
      <c r="A41" s="67" t="str">
        <f>นักเรียนประเมิน!A41</f>
        <v>38</v>
      </c>
      <c r="B41" s="67">
        <f>นักเรียนประเมิน!B41</f>
        <v>0</v>
      </c>
      <c r="C41" s="67">
        <f>นักเรียนประเมิน!C41</f>
        <v>0</v>
      </c>
      <c r="D41" s="68">
        <f>นักเรียนประเมิน!D41</f>
        <v>0</v>
      </c>
      <c r="E41" s="69">
        <f>นักเรียนประเมิน!E41</f>
        <v>0</v>
      </c>
      <c r="F41" s="70">
        <f>นักเรียนประเมิน!F41</f>
        <v>0</v>
      </c>
      <c r="G41" s="116" t="str">
        <f>ครูประเมินนักเรียน!G41</f>
        <v>หญิง</v>
      </c>
      <c r="H41" s="117" t="str">
        <f>ครูประเมินนักเรียน!AG41</f>
        <v/>
      </c>
      <c r="I41" s="116" t="str">
        <f t="shared" si="0"/>
        <v>มีปัญหา</v>
      </c>
      <c r="J41" s="117" t="str">
        <f>ครูประเมินนักเรียน!AH41</f>
        <v/>
      </c>
      <c r="K41" s="116" t="str">
        <f t="shared" si="1"/>
        <v>มีปัญหา</v>
      </c>
      <c r="L41" s="117" t="str">
        <f>ครูประเมินนักเรียน!AI41</f>
        <v/>
      </c>
      <c r="M41" s="116" t="str">
        <f t="shared" si="2"/>
        <v>มีปัญหา</v>
      </c>
      <c r="N41" s="117" t="str">
        <f>ครูประเมินนักเรียน!AJ41</f>
        <v/>
      </c>
      <c r="O41" s="116" t="str">
        <f t="shared" si="3"/>
        <v>มีปัญหา</v>
      </c>
      <c r="P41" s="117" t="e">
        <f t="shared" si="4"/>
        <v>#VALUE!</v>
      </c>
      <c r="Q41" s="116" t="e">
        <f t="shared" si="5"/>
        <v>#VALUE!</v>
      </c>
      <c r="R41" s="117" t="str">
        <f>ครูประเมินนักเรียน!AK41</f>
        <v/>
      </c>
      <c r="S41" s="116" t="str">
        <f t="shared" si="6"/>
        <v>มีจุดแข็ง</v>
      </c>
    </row>
    <row r="42" spans="1:19" ht="19.350000000000001" customHeight="1" x14ac:dyDescent="0.5">
      <c r="A42" s="67" t="str">
        <f>นักเรียนประเมิน!A42</f>
        <v>39</v>
      </c>
      <c r="B42" s="67">
        <f>นักเรียนประเมิน!B42</f>
        <v>0</v>
      </c>
      <c r="C42" s="67">
        <f>นักเรียนประเมิน!C42</f>
        <v>0</v>
      </c>
      <c r="D42" s="68">
        <f>นักเรียนประเมิน!D42</f>
        <v>0</v>
      </c>
      <c r="E42" s="69">
        <f>นักเรียนประเมิน!E42</f>
        <v>0</v>
      </c>
      <c r="F42" s="70">
        <f>นักเรียนประเมิน!F42</f>
        <v>0</v>
      </c>
      <c r="G42" s="116" t="str">
        <f>ครูประเมินนักเรียน!G42</f>
        <v>หญิง</v>
      </c>
      <c r="H42" s="117" t="str">
        <f>ครูประเมินนักเรียน!AG42</f>
        <v/>
      </c>
      <c r="I42" s="116" t="str">
        <f t="shared" si="0"/>
        <v>มีปัญหา</v>
      </c>
      <c r="J42" s="117" t="str">
        <f>ครูประเมินนักเรียน!AH42</f>
        <v/>
      </c>
      <c r="K42" s="116" t="str">
        <f t="shared" si="1"/>
        <v>มีปัญหา</v>
      </c>
      <c r="L42" s="117" t="str">
        <f>ครูประเมินนักเรียน!AI42</f>
        <v/>
      </c>
      <c r="M42" s="116" t="str">
        <f t="shared" si="2"/>
        <v>มีปัญหา</v>
      </c>
      <c r="N42" s="117" t="str">
        <f>ครูประเมินนักเรียน!AJ42</f>
        <v/>
      </c>
      <c r="O42" s="116" t="str">
        <f t="shared" si="3"/>
        <v>มีปัญหา</v>
      </c>
      <c r="P42" s="117" t="e">
        <f t="shared" si="4"/>
        <v>#VALUE!</v>
      </c>
      <c r="Q42" s="116" t="e">
        <f t="shared" si="5"/>
        <v>#VALUE!</v>
      </c>
      <c r="R42" s="117" t="str">
        <f>ครูประเมินนักเรียน!AK42</f>
        <v/>
      </c>
      <c r="S42" s="116" t="str">
        <f t="shared" si="6"/>
        <v>มีจุดแข็ง</v>
      </c>
    </row>
    <row r="43" spans="1:19" ht="19.350000000000001" customHeight="1" x14ac:dyDescent="0.5">
      <c r="A43" s="67" t="str">
        <f>นักเรียนประเมิน!A43</f>
        <v>40</v>
      </c>
      <c r="B43" s="67">
        <f>นักเรียนประเมิน!B43</f>
        <v>0</v>
      </c>
      <c r="C43" s="67">
        <f>นักเรียนประเมิน!C43</f>
        <v>0</v>
      </c>
      <c r="D43" s="68">
        <f>นักเรียนประเมิน!D43</f>
        <v>0</v>
      </c>
      <c r="E43" s="69">
        <f>นักเรียนประเมิน!E43</f>
        <v>0</v>
      </c>
      <c r="F43" s="70">
        <f>นักเรียนประเมิน!F43</f>
        <v>0</v>
      </c>
      <c r="G43" s="116" t="str">
        <f>ครูประเมินนักเรียน!G43</f>
        <v>หญิง</v>
      </c>
      <c r="H43" s="117" t="str">
        <f>ครูประเมินนักเรียน!AG43</f>
        <v/>
      </c>
      <c r="I43" s="116" t="str">
        <f t="shared" si="0"/>
        <v>มีปัญหา</v>
      </c>
      <c r="J43" s="117" t="str">
        <f>ครูประเมินนักเรียน!AH43</f>
        <v/>
      </c>
      <c r="K43" s="116" t="str">
        <f t="shared" si="1"/>
        <v>มีปัญหา</v>
      </c>
      <c r="L43" s="117" t="str">
        <f>ครูประเมินนักเรียน!AI43</f>
        <v/>
      </c>
      <c r="M43" s="116" t="str">
        <f t="shared" si="2"/>
        <v>มีปัญหา</v>
      </c>
      <c r="N43" s="117" t="str">
        <f>ครูประเมินนักเรียน!AJ43</f>
        <v/>
      </c>
      <c r="O43" s="116" t="str">
        <f t="shared" si="3"/>
        <v>มีปัญหา</v>
      </c>
      <c r="P43" s="117" t="e">
        <f t="shared" si="4"/>
        <v>#VALUE!</v>
      </c>
      <c r="Q43" s="116" t="e">
        <f t="shared" si="5"/>
        <v>#VALUE!</v>
      </c>
      <c r="R43" s="117" t="str">
        <f>ครูประเมินนักเรียน!AK43</f>
        <v/>
      </c>
      <c r="S43" s="116" t="str">
        <f t="shared" si="6"/>
        <v>มีจุดแข็ง</v>
      </c>
    </row>
    <row r="44" spans="1:19" ht="19.350000000000001" customHeight="1" x14ac:dyDescent="0.5">
      <c r="A44" s="67" t="str">
        <f>นักเรียนประเมิน!A44</f>
        <v>41</v>
      </c>
      <c r="B44" s="67">
        <f>นักเรียนประเมิน!B44</f>
        <v>0</v>
      </c>
      <c r="C44" s="67">
        <f>นักเรียนประเมิน!C44</f>
        <v>0</v>
      </c>
      <c r="D44" s="68">
        <f>นักเรียนประเมิน!D44</f>
        <v>0</v>
      </c>
      <c r="E44" s="69">
        <f>นักเรียนประเมิน!E44</f>
        <v>0</v>
      </c>
      <c r="F44" s="70">
        <f>นักเรียนประเมิน!F44</f>
        <v>0</v>
      </c>
      <c r="G44" s="116" t="str">
        <f>ครูประเมินนักเรียน!G44</f>
        <v>หญิง</v>
      </c>
      <c r="H44" s="117" t="str">
        <f>ครูประเมินนักเรียน!AG44</f>
        <v/>
      </c>
      <c r="I44" s="116" t="str">
        <f t="shared" si="0"/>
        <v>มีปัญหา</v>
      </c>
      <c r="J44" s="117" t="str">
        <f>ครูประเมินนักเรียน!AH44</f>
        <v/>
      </c>
      <c r="K44" s="116" t="str">
        <f t="shared" si="1"/>
        <v>มีปัญหา</v>
      </c>
      <c r="L44" s="117" t="str">
        <f>ครูประเมินนักเรียน!AI44</f>
        <v/>
      </c>
      <c r="M44" s="116" t="str">
        <f t="shared" si="2"/>
        <v>มีปัญหา</v>
      </c>
      <c r="N44" s="117" t="str">
        <f>ครูประเมินนักเรียน!AJ44</f>
        <v/>
      </c>
      <c r="O44" s="116" t="str">
        <f t="shared" si="3"/>
        <v>มีปัญหา</v>
      </c>
      <c r="P44" s="117" t="e">
        <f t="shared" si="4"/>
        <v>#VALUE!</v>
      </c>
      <c r="Q44" s="116" t="e">
        <f t="shared" si="5"/>
        <v>#VALUE!</v>
      </c>
      <c r="R44" s="117" t="str">
        <f>ครูประเมินนักเรียน!AK44</f>
        <v/>
      </c>
      <c r="S44" s="116" t="str">
        <f t="shared" si="6"/>
        <v>มีจุดแข็ง</v>
      </c>
    </row>
    <row r="45" spans="1:19" ht="19.350000000000001" customHeight="1" x14ac:dyDescent="0.5">
      <c r="A45" s="67" t="str">
        <f>นักเรียนประเมิน!A45</f>
        <v>42</v>
      </c>
      <c r="B45" s="67">
        <f>นักเรียนประเมิน!B45</f>
        <v>0</v>
      </c>
      <c r="C45" s="67">
        <f>นักเรียนประเมิน!C45</f>
        <v>0</v>
      </c>
      <c r="D45" s="68">
        <f>นักเรียนประเมิน!D45</f>
        <v>0</v>
      </c>
      <c r="E45" s="69">
        <f>นักเรียนประเมิน!E45</f>
        <v>0</v>
      </c>
      <c r="F45" s="70">
        <f>นักเรียนประเมิน!F45</f>
        <v>0</v>
      </c>
      <c r="G45" s="116" t="str">
        <f>ครูประเมินนักเรียน!G45</f>
        <v>หญิง</v>
      </c>
      <c r="H45" s="117" t="str">
        <f>ครูประเมินนักเรียน!AG45</f>
        <v/>
      </c>
      <c r="I45" s="116" t="str">
        <f t="shared" si="0"/>
        <v>มีปัญหา</v>
      </c>
      <c r="J45" s="117" t="str">
        <f>ครูประเมินนักเรียน!AH45</f>
        <v/>
      </c>
      <c r="K45" s="116" t="str">
        <f t="shared" si="1"/>
        <v>มีปัญหา</v>
      </c>
      <c r="L45" s="117" t="str">
        <f>ครูประเมินนักเรียน!AI45</f>
        <v/>
      </c>
      <c r="M45" s="116" t="str">
        <f t="shared" si="2"/>
        <v>มีปัญหา</v>
      </c>
      <c r="N45" s="117" t="str">
        <f>ครูประเมินนักเรียน!AJ45</f>
        <v/>
      </c>
      <c r="O45" s="116" t="str">
        <f t="shared" si="3"/>
        <v>มีปัญหา</v>
      </c>
      <c r="P45" s="117" t="e">
        <f t="shared" si="4"/>
        <v>#VALUE!</v>
      </c>
      <c r="Q45" s="116" t="e">
        <f t="shared" si="5"/>
        <v>#VALUE!</v>
      </c>
      <c r="R45" s="117" t="str">
        <f>ครูประเมินนักเรียน!AK45</f>
        <v/>
      </c>
      <c r="S45" s="116" t="str">
        <f t="shared" si="6"/>
        <v>มีจุดแข็ง</v>
      </c>
    </row>
    <row r="46" spans="1:19" ht="19.350000000000001" customHeight="1" x14ac:dyDescent="0.5">
      <c r="A46" s="67" t="str">
        <f>นักเรียนประเมิน!A46</f>
        <v>43</v>
      </c>
      <c r="B46" s="67">
        <f>นักเรียนประเมิน!B46</f>
        <v>0</v>
      </c>
      <c r="C46" s="67">
        <f>นักเรียนประเมิน!C46</f>
        <v>0</v>
      </c>
      <c r="D46" s="68">
        <f>นักเรียนประเมิน!D46</f>
        <v>0</v>
      </c>
      <c r="E46" s="69">
        <f>นักเรียนประเมิน!E46</f>
        <v>0</v>
      </c>
      <c r="F46" s="70">
        <f>นักเรียนประเมิน!F46</f>
        <v>0</v>
      </c>
      <c r="G46" s="116" t="str">
        <f>ครูประเมินนักเรียน!G46</f>
        <v>หญิง</v>
      </c>
      <c r="H46" s="117" t="str">
        <f>ครูประเมินนักเรียน!AG46</f>
        <v/>
      </c>
      <c r="I46" s="116" t="str">
        <f t="shared" si="0"/>
        <v>มีปัญหา</v>
      </c>
      <c r="J46" s="117" t="str">
        <f>ครูประเมินนักเรียน!AH46</f>
        <v/>
      </c>
      <c r="K46" s="116" t="str">
        <f t="shared" si="1"/>
        <v>มีปัญหา</v>
      </c>
      <c r="L46" s="117" t="str">
        <f>ครูประเมินนักเรียน!AI46</f>
        <v/>
      </c>
      <c r="M46" s="116" t="str">
        <f t="shared" si="2"/>
        <v>มีปัญหา</v>
      </c>
      <c r="N46" s="117" t="str">
        <f>ครูประเมินนักเรียน!AJ46</f>
        <v/>
      </c>
      <c r="O46" s="116" t="str">
        <f t="shared" si="3"/>
        <v>มีปัญหา</v>
      </c>
      <c r="P46" s="117" t="e">
        <f t="shared" si="4"/>
        <v>#VALUE!</v>
      </c>
      <c r="Q46" s="116" t="e">
        <f t="shared" si="5"/>
        <v>#VALUE!</v>
      </c>
      <c r="R46" s="117" t="str">
        <f>ครูประเมินนักเรียน!AK46</f>
        <v/>
      </c>
      <c r="S46" s="116" t="str">
        <f t="shared" si="6"/>
        <v>มีจุดแข็ง</v>
      </c>
    </row>
    <row r="47" spans="1:19" ht="19.350000000000001" customHeight="1" x14ac:dyDescent="0.5">
      <c r="A47" s="67" t="str">
        <f>นักเรียนประเมิน!A47</f>
        <v>44</v>
      </c>
      <c r="B47" s="67">
        <f>นักเรียนประเมิน!B47</f>
        <v>0</v>
      </c>
      <c r="C47" s="67">
        <f>นักเรียนประเมิน!C47</f>
        <v>0</v>
      </c>
      <c r="D47" s="68">
        <f>นักเรียนประเมิน!D47</f>
        <v>0</v>
      </c>
      <c r="E47" s="69">
        <f>นักเรียนประเมิน!E47</f>
        <v>0</v>
      </c>
      <c r="F47" s="70">
        <f>นักเรียนประเมิน!F47</f>
        <v>0</v>
      </c>
      <c r="G47" s="116" t="str">
        <f>ครูประเมินนักเรียน!G47</f>
        <v>หญิง</v>
      </c>
      <c r="H47" s="117" t="str">
        <f>ครูประเมินนักเรียน!AG47</f>
        <v/>
      </c>
      <c r="I47" s="116" t="str">
        <f t="shared" si="0"/>
        <v>มีปัญหา</v>
      </c>
      <c r="J47" s="117" t="str">
        <f>ครูประเมินนักเรียน!AH47</f>
        <v/>
      </c>
      <c r="K47" s="116" t="str">
        <f t="shared" si="1"/>
        <v>มีปัญหา</v>
      </c>
      <c r="L47" s="117" t="str">
        <f>ครูประเมินนักเรียน!AI47</f>
        <v/>
      </c>
      <c r="M47" s="116" t="str">
        <f t="shared" si="2"/>
        <v>มีปัญหา</v>
      </c>
      <c r="N47" s="117" t="str">
        <f>ครูประเมินนักเรียน!AJ47</f>
        <v/>
      </c>
      <c r="O47" s="116" t="str">
        <f t="shared" si="3"/>
        <v>มีปัญหา</v>
      </c>
      <c r="P47" s="117" t="e">
        <f t="shared" si="4"/>
        <v>#VALUE!</v>
      </c>
      <c r="Q47" s="116" t="e">
        <f t="shared" si="5"/>
        <v>#VALUE!</v>
      </c>
      <c r="R47" s="117" t="str">
        <f>ครูประเมินนักเรียน!AK47</f>
        <v/>
      </c>
      <c r="S47" s="116" t="str">
        <f t="shared" si="6"/>
        <v>มีจุดแข็ง</v>
      </c>
    </row>
    <row r="48" spans="1:19" ht="19.350000000000001" customHeight="1" x14ac:dyDescent="0.5">
      <c r="A48" s="67" t="str">
        <f>นักเรียนประเมิน!A48</f>
        <v>45</v>
      </c>
      <c r="B48" s="67">
        <f>นักเรียนประเมิน!B48</f>
        <v>0</v>
      </c>
      <c r="C48" s="67">
        <f>นักเรียนประเมิน!C48</f>
        <v>0</v>
      </c>
      <c r="D48" s="68">
        <f>นักเรียนประเมิน!D48</f>
        <v>0</v>
      </c>
      <c r="E48" s="69">
        <f>นักเรียนประเมิน!E48</f>
        <v>0</v>
      </c>
      <c r="F48" s="70">
        <f>นักเรียนประเมิน!F48</f>
        <v>0</v>
      </c>
      <c r="G48" s="116" t="str">
        <f>ครูประเมินนักเรียน!G48</f>
        <v>หญิง</v>
      </c>
      <c r="H48" s="117" t="str">
        <f>ครูประเมินนักเรียน!AG48</f>
        <v/>
      </c>
      <c r="I48" s="116" t="str">
        <f t="shared" si="0"/>
        <v>มีปัญหา</v>
      </c>
      <c r="J48" s="117" t="str">
        <f>ครูประเมินนักเรียน!AH48</f>
        <v/>
      </c>
      <c r="K48" s="116" t="str">
        <f t="shared" si="1"/>
        <v>มีปัญหา</v>
      </c>
      <c r="L48" s="117" t="str">
        <f>ครูประเมินนักเรียน!AI48</f>
        <v/>
      </c>
      <c r="M48" s="116" t="str">
        <f t="shared" si="2"/>
        <v>มีปัญหา</v>
      </c>
      <c r="N48" s="117" t="str">
        <f>ครูประเมินนักเรียน!AJ48</f>
        <v/>
      </c>
      <c r="O48" s="116" t="str">
        <f t="shared" si="3"/>
        <v>มีปัญหา</v>
      </c>
      <c r="P48" s="117" t="e">
        <f t="shared" si="4"/>
        <v>#VALUE!</v>
      </c>
      <c r="Q48" s="116" t="e">
        <f t="shared" si="5"/>
        <v>#VALUE!</v>
      </c>
      <c r="R48" s="117" t="str">
        <f>ครูประเมินนักเรียน!AK48</f>
        <v/>
      </c>
      <c r="S48" s="116" t="str">
        <f t="shared" si="6"/>
        <v>มีจุดแข็ง</v>
      </c>
    </row>
    <row r="49" spans="1:30" ht="19.350000000000001" customHeight="1" x14ac:dyDescent="0.5">
      <c r="A49" s="67" t="str">
        <f>นักเรียนประเมิน!A49</f>
        <v>46</v>
      </c>
      <c r="B49" s="67">
        <f>นักเรียนประเมิน!B49</f>
        <v>0</v>
      </c>
      <c r="C49" s="67">
        <f>นักเรียนประเมิน!C49</f>
        <v>0</v>
      </c>
      <c r="D49" s="68">
        <f>นักเรียนประเมิน!D49</f>
        <v>0</v>
      </c>
      <c r="E49" s="69">
        <f>นักเรียนประเมิน!E49</f>
        <v>0</v>
      </c>
      <c r="F49" s="70">
        <f>นักเรียนประเมิน!F49</f>
        <v>0</v>
      </c>
      <c r="G49" s="116" t="str">
        <f>ครูประเมินนักเรียน!G49</f>
        <v>หญิง</v>
      </c>
      <c r="H49" s="117" t="str">
        <f>ครูประเมินนักเรียน!AG49</f>
        <v/>
      </c>
      <c r="I49" s="116" t="str">
        <f t="shared" ref="I49:I112" si="7">IF(H49&lt;=3,"ปกติ",IF(H49=4,"เสี่ยง","มีปัญหา"))</f>
        <v>มีปัญหา</v>
      </c>
      <c r="J49" s="117" t="str">
        <f>ครูประเมินนักเรียน!AH49</f>
        <v/>
      </c>
      <c r="K49" s="116" t="str">
        <f t="shared" ref="K49:K112" si="8">IF(J49&lt;=3,"ปกติ",IF(J49=4,"เสี่ยง","มีปัญหา"))</f>
        <v>มีปัญหา</v>
      </c>
      <c r="L49" s="117" t="str">
        <f>ครูประเมินนักเรียน!AI49</f>
        <v/>
      </c>
      <c r="M49" s="116" t="str">
        <f t="shared" ref="M49:M112" si="9">IF(H49&lt;=5,"ปกติ",IF(H49=6,"เสี่ยง","มีปัญหา"))</f>
        <v>มีปัญหา</v>
      </c>
      <c r="N49" s="117" t="str">
        <f>ครูประเมินนักเรียน!AJ49</f>
        <v/>
      </c>
      <c r="O49" s="116" t="str">
        <f t="shared" ref="O49:O112" si="10">IF(H49&lt;=5,"ปกติ",IF(H49=6,"เสี่ยง","มีปัญหา"))</f>
        <v>มีปัญหา</v>
      </c>
      <c r="P49" s="117" t="e">
        <f t="shared" ref="P49:P112" si="11">H49+J49+L49+N49</f>
        <v>#VALUE!</v>
      </c>
      <c r="Q49" s="116" t="e">
        <f t="shared" ref="Q49:Q112" si="12">IF(P49&lt;=15,"ปกติ",IF(P49&lt;=17,"เสี่ยง","มีปัญหา"))</f>
        <v>#VALUE!</v>
      </c>
      <c r="R49" s="117" t="str">
        <f>ครูประเมินนักเรียน!AK49</f>
        <v/>
      </c>
      <c r="S49" s="116" t="str">
        <f t="shared" ref="S49:S112" si="13">IF(R49&lt;=3,"ไม่มีจุดแข็ง","มีจุดแข็ง")</f>
        <v>มีจุดแข็ง</v>
      </c>
    </row>
    <row r="50" spans="1:30" s="59" customFormat="1" ht="19.350000000000001" customHeight="1" x14ac:dyDescent="0.5">
      <c r="A50" s="67" t="str">
        <f>นักเรียนประเมิน!A50</f>
        <v>47</v>
      </c>
      <c r="B50" s="67">
        <f>นักเรียนประเมิน!B50</f>
        <v>0</v>
      </c>
      <c r="C50" s="67">
        <f>นักเรียนประเมิน!C50</f>
        <v>0</v>
      </c>
      <c r="D50" s="68">
        <f>นักเรียนประเมิน!D50</f>
        <v>0</v>
      </c>
      <c r="E50" s="69">
        <f>นักเรียนประเมิน!E50</f>
        <v>0</v>
      </c>
      <c r="F50" s="70">
        <f>นักเรียนประเมิน!F50</f>
        <v>0</v>
      </c>
      <c r="G50" s="116" t="str">
        <f>ครูประเมินนักเรียน!G50</f>
        <v>หญิง</v>
      </c>
      <c r="H50" s="117" t="str">
        <f>ครูประเมินนักเรียน!AG50</f>
        <v/>
      </c>
      <c r="I50" s="116" t="str">
        <f t="shared" si="7"/>
        <v>มีปัญหา</v>
      </c>
      <c r="J50" s="117" t="str">
        <f>ครูประเมินนักเรียน!AH50</f>
        <v/>
      </c>
      <c r="K50" s="116" t="str">
        <f t="shared" si="8"/>
        <v>มีปัญหา</v>
      </c>
      <c r="L50" s="117" t="str">
        <f>ครูประเมินนักเรียน!AI50</f>
        <v/>
      </c>
      <c r="M50" s="116" t="str">
        <f t="shared" si="9"/>
        <v>มีปัญหา</v>
      </c>
      <c r="N50" s="117" t="str">
        <f>ครูประเมินนักเรียน!AJ50</f>
        <v/>
      </c>
      <c r="O50" s="116" t="str">
        <f t="shared" si="10"/>
        <v>มีปัญหา</v>
      </c>
      <c r="P50" s="117" t="e">
        <f t="shared" si="11"/>
        <v>#VALUE!</v>
      </c>
      <c r="Q50" s="116" t="e">
        <f t="shared" si="12"/>
        <v>#VALUE!</v>
      </c>
      <c r="R50" s="117" t="str">
        <f>ครูประเมินนักเรียน!AK50</f>
        <v/>
      </c>
      <c r="S50" s="116" t="str">
        <f t="shared" si="13"/>
        <v>มีจุดแข็ง</v>
      </c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</row>
    <row r="51" spans="1:30" ht="19.350000000000001" customHeight="1" x14ac:dyDescent="0.5">
      <c r="A51" s="67" t="str">
        <f>นักเรียนประเมิน!A51</f>
        <v>48</v>
      </c>
      <c r="B51" s="67">
        <f>นักเรียนประเมิน!B51</f>
        <v>0</v>
      </c>
      <c r="C51" s="67">
        <f>นักเรียนประเมิน!C51</f>
        <v>0</v>
      </c>
      <c r="D51" s="68">
        <f>นักเรียนประเมิน!D51</f>
        <v>0</v>
      </c>
      <c r="E51" s="69">
        <f>นักเรียนประเมิน!E51</f>
        <v>0</v>
      </c>
      <c r="F51" s="70">
        <f>นักเรียนประเมิน!F51</f>
        <v>0</v>
      </c>
      <c r="G51" s="116" t="str">
        <f>ครูประเมินนักเรียน!G51</f>
        <v>หญิง</v>
      </c>
      <c r="H51" s="117" t="str">
        <f>ครูประเมินนักเรียน!AG51</f>
        <v/>
      </c>
      <c r="I51" s="116" t="str">
        <f t="shared" si="7"/>
        <v>มีปัญหา</v>
      </c>
      <c r="J51" s="117" t="str">
        <f>ครูประเมินนักเรียน!AH51</f>
        <v/>
      </c>
      <c r="K51" s="116" t="str">
        <f t="shared" si="8"/>
        <v>มีปัญหา</v>
      </c>
      <c r="L51" s="117" t="str">
        <f>ครูประเมินนักเรียน!AI51</f>
        <v/>
      </c>
      <c r="M51" s="116" t="str">
        <f t="shared" si="9"/>
        <v>มีปัญหา</v>
      </c>
      <c r="N51" s="117" t="str">
        <f>ครูประเมินนักเรียน!AJ51</f>
        <v/>
      </c>
      <c r="O51" s="116" t="str">
        <f t="shared" si="10"/>
        <v>มีปัญหา</v>
      </c>
      <c r="P51" s="117" t="e">
        <f t="shared" si="11"/>
        <v>#VALUE!</v>
      </c>
      <c r="Q51" s="116" t="e">
        <f t="shared" si="12"/>
        <v>#VALUE!</v>
      </c>
      <c r="R51" s="117" t="str">
        <f>ครูประเมินนักเรียน!AK51</f>
        <v/>
      </c>
      <c r="S51" s="116" t="str">
        <f t="shared" si="13"/>
        <v>มีจุดแข็ง</v>
      </c>
    </row>
    <row r="52" spans="1:30" ht="19.350000000000001" customHeight="1" x14ac:dyDescent="0.5">
      <c r="A52" s="67" t="str">
        <f>นักเรียนประเมิน!A52</f>
        <v>49</v>
      </c>
      <c r="B52" s="67">
        <f>นักเรียนประเมิน!B52</f>
        <v>0</v>
      </c>
      <c r="C52" s="67">
        <f>นักเรียนประเมิน!C52</f>
        <v>0</v>
      </c>
      <c r="D52" s="68">
        <f>นักเรียนประเมิน!D52</f>
        <v>0</v>
      </c>
      <c r="E52" s="69">
        <f>นักเรียนประเมิน!E52</f>
        <v>0</v>
      </c>
      <c r="F52" s="70">
        <f>นักเรียนประเมิน!F52</f>
        <v>0</v>
      </c>
      <c r="G52" s="116" t="str">
        <f>ครูประเมินนักเรียน!G52</f>
        <v>หญิง</v>
      </c>
      <c r="H52" s="117" t="str">
        <f>ครูประเมินนักเรียน!AG52</f>
        <v/>
      </c>
      <c r="I52" s="116" t="str">
        <f t="shared" si="7"/>
        <v>มีปัญหา</v>
      </c>
      <c r="J52" s="117" t="str">
        <f>ครูประเมินนักเรียน!AH52</f>
        <v/>
      </c>
      <c r="K52" s="116" t="str">
        <f t="shared" si="8"/>
        <v>มีปัญหา</v>
      </c>
      <c r="L52" s="117" t="str">
        <f>ครูประเมินนักเรียน!AI52</f>
        <v/>
      </c>
      <c r="M52" s="116" t="str">
        <f t="shared" si="9"/>
        <v>มีปัญหา</v>
      </c>
      <c r="N52" s="117" t="str">
        <f>ครูประเมินนักเรียน!AJ52</f>
        <v/>
      </c>
      <c r="O52" s="116" t="str">
        <f t="shared" si="10"/>
        <v>มีปัญหา</v>
      </c>
      <c r="P52" s="117" t="e">
        <f t="shared" si="11"/>
        <v>#VALUE!</v>
      </c>
      <c r="Q52" s="116" t="e">
        <f t="shared" si="12"/>
        <v>#VALUE!</v>
      </c>
      <c r="R52" s="117" t="str">
        <f>ครูประเมินนักเรียน!AK52</f>
        <v/>
      </c>
      <c r="S52" s="116" t="str">
        <f t="shared" si="13"/>
        <v>มีจุดแข็ง</v>
      </c>
    </row>
    <row r="53" spans="1:30" ht="21.95" customHeight="1" x14ac:dyDescent="0.5">
      <c r="A53" s="67" t="str">
        <f>นักเรียนประเมิน!A53</f>
        <v>50</v>
      </c>
      <c r="B53" s="67">
        <f>นักเรียนประเมิน!B53</f>
        <v>0</v>
      </c>
      <c r="C53" s="67">
        <f>นักเรียนประเมิน!C53</f>
        <v>0</v>
      </c>
      <c r="D53" s="68">
        <f>นักเรียนประเมิน!D53</f>
        <v>0</v>
      </c>
      <c r="E53" s="69">
        <f>นักเรียนประเมิน!E53</f>
        <v>0</v>
      </c>
      <c r="F53" s="70">
        <f>นักเรียนประเมิน!F53</f>
        <v>0</v>
      </c>
      <c r="G53" s="116" t="str">
        <f>ครูประเมินนักเรียน!G53</f>
        <v>หญิง</v>
      </c>
      <c r="H53" s="117" t="str">
        <f>ครูประเมินนักเรียน!AG53</f>
        <v/>
      </c>
      <c r="I53" s="116" t="str">
        <f t="shared" si="7"/>
        <v>มีปัญหา</v>
      </c>
      <c r="J53" s="117" t="str">
        <f>ครูประเมินนักเรียน!AH53</f>
        <v/>
      </c>
      <c r="K53" s="116" t="str">
        <f t="shared" si="8"/>
        <v>มีปัญหา</v>
      </c>
      <c r="L53" s="117" t="str">
        <f>ครูประเมินนักเรียน!AI53</f>
        <v/>
      </c>
      <c r="M53" s="116" t="str">
        <f t="shared" si="9"/>
        <v>มีปัญหา</v>
      </c>
      <c r="N53" s="117" t="str">
        <f>ครูประเมินนักเรียน!AJ53</f>
        <v/>
      </c>
      <c r="O53" s="116" t="str">
        <f t="shared" si="10"/>
        <v>มีปัญหา</v>
      </c>
      <c r="P53" s="117" t="e">
        <f t="shared" si="11"/>
        <v>#VALUE!</v>
      </c>
      <c r="Q53" s="116" t="e">
        <f t="shared" si="12"/>
        <v>#VALUE!</v>
      </c>
      <c r="R53" s="117" t="str">
        <f>ครูประเมินนักเรียน!AK53</f>
        <v/>
      </c>
      <c r="S53" s="116" t="str">
        <f t="shared" si="13"/>
        <v>มีจุดแข็ง</v>
      </c>
    </row>
    <row r="54" spans="1:30" ht="21.95" customHeight="1" x14ac:dyDescent="0.5">
      <c r="A54" s="67" t="str">
        <f>นักเรียนประเมิน!A54</f>
        <v>51</v>
      </c>
      <c r="B54" s="67">
        <f>นักเรียนประเมิน!B54</f>
        <v>0</v>
      </c>
      <c r="C54" s="67">
        <f>นักเรียนประเมิน!C54</f>
        <v>0</v>
      </c>
      <c r="D54" s="68">
        <f>นักเรียนประเมิน!D54</f>
        <v>0</v>
      </c>
      <c r="E54" s="69">
        <f>นักเรียนประเมิน!E54</f>
        <v>0</v>
      </c>
      <c r="F54" s="70">
        <f>นักเรียนประเมิน!F54</f>
        <v>0</v>
      </c>
      <c r="G54" s="116" t="str">
        <f>ครูประเมินนักเรียน!G54</f>
        <v>หญิง</v>
      </c>
      <c r="H54" s="117" t="str">
        <f>ครูประเมินนักเรียน!AG54</f>
        <v/>
      </c>
      <c r="I54" s="116" t="str">
        <f t="shared" si="7"/>
        <v>มีปัญหา</v>
      </c>
      <c r="J54" s="117" t="str">
        <f>ครูประเมินนักเรียน!AH54</f>
        <v/>
      </c>
      <c r="K54" s="116" t="str">
        <f t="shared" si="8"/>
        <v>มีปัญหา</v>
      </c>
      <c r="L54" s="117" t="str">
        <f>ครูประเมินนักเรียน!AI54</f>
        <v/>
      </c>
      <c r="M54" s="116" t="str">
        <f t="shared" si="9"/>
        <v>มีปัญหา</v>
      </c>
      <c r="N54" s="117" t="str">
        <f>ครูประเมินนักเรียน!AJ54</f>
        <v/>
      </c>
      <c r="O54" s="116" t="str">
        <f t="shared" si="10"/>
        <v>มีปัญหา</v>
      </c>
      <c r="P54" s="117" t="e">
        <f t="shared" si="11"/>
        <v>#VALUE!</v>
      </c>
      <c r="Q54" s="116" t="e">
        <f t="shared" si="12"/>
        <v>#VALUE!</v>
      </c>
      <c r="R54" s="117" t="str">
        <f>ครูประเมินนักเรียน!AK54</f>
        <v/>
      </c>
      <c r="S54" s="116" t="str">
        <f t="shared" si="13"/>
        <v>มีจุดแข็ง</v>
      </c>
    </row>
    <row r="55" spans="1:30" ht="21.95" customHeight="1" x14ac:dyDescent="0.5">
      <c r="A55" s="67" t="str">
        <f>นักเรียนประเมิน!A55</f>
        <v>52</v>
      </c>
      <c r="B55" s="67">
        <f>นักเรียนประเมิน!B55</f>
        <v>0</v>
      </c>
      <c r="C55" s="67">
        <f>นักเรียนประเมิน!C55</f>
        <v>0</v>
      </c>
      <c r="D55" s="68">
        <f>นักเรียนประเมิน!D55</f>
        <v>0</v>
      </c>
      <c r="E55" s="69">
        <f>นักเรียนประเมิน!E55</f>
        <v>0</v>
      </c>
      <c r="F55" s="70">
        <f>นักเรียนประเมิน!F55</f>
        <v>0</v>
      </c>
      <c r="G55" s="116" t="str">
        <f>ครูประเมินนักเรียน!G55</f>
        <v>หญิง</v>
      </c>
      <c r="H55" s="117" t="str">
        <f>ครูประเมินนักเรียน!AG55</f>
        <v/>
      </c>
      <c r="I55" s="116" t="str">
        <f t="shared" si="7"/>
        <v>มีปัญหา</v>
      </c>
      <c r="J55" s="117" t="str">
        <f>ครูประเมินนักเรียน!AH55</f>
        <v/>
      </c>
      <c r="K55" s="116" t="str">
        <f t="shared" si="8"/>
        <v>มีปัญหา</v>
      </c>
      <c r="L55" s="117" t="str">
        <f>ครูประเมินนักเรียน!AI55</f>
        <v/>
      </c>
      <c r="M55" s="116" t="str">
        <f t="shared" si="9"/>
        <v>มีปัญหา</v>
      </c>
      <c r="N55" s="117" t="str">
        <f>ครูประเมินนักเรียน!AJ55</f>
        <v/>
      </c>
      <c r="O55" s="116" t="str">
        <f t="shared" si="10"/>
        <v>มีปัญหา</v>
      </c>
      <c r="P55" s="117" t="e">
        <f t="shared" si="11"/>
        <v>#VALUE!</v>
      </c>
      <c r="Q55" s="116" t="e">
        <f t="shared" si="12"/>
        <v>#VALUE!</v>
      </c>
      <c r="R55" s="117" t="str">
        <f>ครูประเมินนักเรียน!AK55</f>
        <v/>
      </c>
      <c r="S55" s="116" t="str">
        <f t="shared" si="13"/>
        <v>มีจุดแข็ง</v>
      </c>
    </row>
    <row r="56" spans="1:30" ht="21.95" customHeight="1" x14ac:dyDescent="0.5">
      <c r="A56" s="67" t="str">
        <f>นักเรียนประเมิน!A56</f>
        <v>53</v>
      </c>
      <c r="B56" s="67">
        <f>นักเรียนประเมิน!B56</f>
        <v>0</v>
      </c>
      <c r="C56" s="67">
        <f>นักเรียนประเมิน!C56</f>
        <v>0</v>
      </c>
      <c r="D56" s="68">
        <f>นักเรียนประเมิน!D56</f>
        <v>0</v>
      </c>
      <c r="E56" s="69">
        <f>นักเรียนประเมิน!E56</f>
        <v>0</v>
      </c>
      <c r="F56" s="70">
        <f>นักเรียนประเมิน!F56</f>
        <v>0</v>
      </c>
      <c r="G56" s="116" t="str">
        <f>ครูประเมินนักเรียน!G56</f>
        <v>หญิง</v>
      </c>
      <c r="H56" s="117" t="str">
        <f>ครูประเมินนักเรียน!AG56</f>
        <v/>
      </c>
      <c r="I56" s="116" t="str">
        <f t="shared" si="7"/>
        <v>มีปัญหา</v>
      </c>
      <c r="J56" s="117" t="str">
        <f>ครูประเมินนักเรียน!AH56</f>
        <v/>
      </c>
      <c r="K56" s="116" t="str">
        <f t="shared" si="8"/>
        <v>มีปัญหา</v>
      </c>
      <c r="L56" s="117" t="str">
        <f>ครูประเมินนักเรียน!AI56</f>
        <v/>
      </c>
      <c r="M56" s="116" t="str">
        <f t="shared" si="9"/>
        <v>มีปัญหา</v>
      </c>
      <c r="N56" s="117" t="str">
        <f>ครูประเมินนักเรียน!AJ56</f>
        <v/>
      </c>
      <c r="O56" s="116" t="str">
        <f t="shared" si="10"/>
        <v>มีปัญหา</v>
      </c>
      <c r="P56" s="117" t="e">
        <f t="shared" si="11"/>
        <v>#VALUE!</v>
      </c>
      <c r="Q56" s="116" t="e">
        <f t="shared" si="12"/>
        <v>#VALUE!</v>
      </c>
      <c r="R56" s="117" t="str">
        <f>ครูประเมินนักเรียน!AK56</f>
        <v/>
      </c>
      <c r="S56" s="116" t="str">
        <f t="shared" si="13"/>
        <v>มีจุดแข็ง</v>
      </c>
    </row>
    <row r="57" spans="1:30" ht="21.95" customHeight="1" x14ac:dyDescent="0.5">
      <c r="A57" s="67" t="str">
        <f>นักเรียนประเมิน!A57</f>
        <v>54</v>
      </c>
      <c r="B57" s="67">
        <f>นักเรียนประเมิน!B57</f>
        <v>0</v>
      </c>
      <c r="C57" s="67">
        <f>นักเรียนประเมิน!C57</f>
        <v>0</v>
      </c>
      <c r="D57" s="68">
        <f>นักเรียนประเมิน!D57</f>
        <v>0</v>
      </c>
      <c r="E57" s="69">
        <f>นักเรียนประเมิน!E57</f>
        <v>0</v>
      </c>
      <c r="F57" s="70">
        <f>นักเรียนประเมิน!F57</f>
        <v>0</v>
      </c>
      <c r="G57" s="116" t="str">
        <f>ครูประเมินนักเรียน!G57</f>
        <v>หญิง</v>
      </c>
      <c r="H57" s="117" t="str">
        <f>ครูประเมินนักเรียน!AG57</f>
        <v/>
      </c>
      <c r="I57" s="116" t="str">
        <f t="shared" si="7"/>
        <v>มีปัญหา</v>
      </c>
      <c r="J57" s="117" t="str">
        <f>ครูประเมินนักเรียน!AH57</f>
        <v/>
      </c>
      <c r="K57" s="116" t="str">
        <f t="shared" si="8"/>
        <v>มีปัญหา</v>
      </c>
      <c r="L57" s="117" t="str">
        <f>ครูประเมินนักเรียน!AI57</f>
        <v/>
      </c>
      <c r="M57" s="116" t="str">
        <f t="shared" si="9"/>
        <v>มีปัญหา</v>
      </c>
      <c r="N57" s="117" t="str">
        <f>ครูประเมินนักเรียน!AJ57</f>
        <v/>
      </c>
      <c r="O57" s="116" t="str">
        <f t="shared" si="10"/>
        <v>มีปัญหา</v>
      </c>
      <c r="P57" s="117" t="e">
        <f t="shared" si="11"/>
        <v>#VALUE!</v>
      </c>
      <c r="Q57" s="116" t="e">
        <f t="shared" si="12"/>
        <v>#VALUE!</v>
      </c>
      <c r="R57" s="117" t="str">
        <f>ครูประเมินนักเรียน!AK57</f>
        <v/>
      </c>
      <c r="S57" s="116" t="str">
        <f t="shared" si="13"/>
        <v>มีจุดแข็ง</v>
      </c>
    </row>
    <row r="58" spans="1:30" ht="21.95" customHeight="1" x14ac:dyDescent="0.5">
      <c r="A58" s="67" t="str">
        <f>นักเรียนประเมิน!A58</f>
        <v>55</v>
      </c>
      <c r="B58" s="67">
        <f>นักเรียนประเมิน!B58</f>
        <v>0</v>
      </c>
      <c r="C58" s="67">
        <f>นักเรียนประเมิน!C58</f>
        <v>0</v>
      </c>
      <c r="D58" s="68">
        <f>นักเรียนประเมิน!D58</f>
        <v>0</v>
      </c>
      <c r="E58" s="69">
        <f>นักเรียนประเมิน!E58</f>
        <v>0</v>
      </c>
      <c r="F58" s="70">
        <f>นักเรียนประเมิน!F58</f>
        <v>0</v>
      </c>
      <c r="G58" s="116" t="str">
        <f>ครูประเมินนักเรียน!G58</f>
        <v>หญิง</v>
      </c>
      <c r="H58" s="117" t="str">
        <f>ครูประเมินนักเรียน!AG58</f>
        <v/>
      </c>
      <c r="I58" s="116" t="str">
        <f t="shared" si="7"/>
        <v>มีปัญหา</v>
      </c>
      <c r="J58" s="117" t="str">
        <f>ครูประเมินนักเรียน!AH58</f>
        <v/>
      </c>
      <c r="K58" s="116" t="str">
        <f t="shared" si="8"/>
        <v>มีปัญหา</v>
      </c>
      <c r="L58" s="117" t="str">
        <f>ครูประเมินนักเรียน!AI58</f>
        <v/>
      </c>
      <c r="M58" s="116" t="str">
        <f t="shared" si="9"/>
        <v>มีปัญหา</v>
      </c>
      <c r="N58" s="117" t="str">
        <f>ครูประเมินนักเรียน!AJ58</f>
        <v/>
      </c>
      <c r="O58" s="116" t="str">
        <f t="shared" si="10"/>
        <v>มีปัญหา</v>
      </c>
      <c r="P58" s="117" t="e">
        <f t="shared" si="11"/>
        <v>#VALUE!</v>
      </c>
      <c r="Q58" s="116" t="e">
        <f t="shared" si="12"/>
        <v>#VALUE!</v>
      </c>
      <c r="R58" s="117" t="str">
        <f>ครูประเมินนักเรียน!AK58</f>
        <v/>
      </c>
      <c r="S58" s="116" t="str">
        <f t="shared" si="13"/>
        <v>มีจุดแข็ง</v>
      </c>
    </row>
    <row r="59" spans="1:30" ht="21.95" customHeight="1" x14ac:dyDescent="0.5">
      <c r="A59" s="67" t="str">
        <f>นักเรียนประเมิน!A59</f>
        <v>56</v>
      </c>
      <c r="B59" s="67">
        <f>นักเรียนประเมิน!B59</f>
        <v>0</v>
      </c>
      <c r="C59" s="67">
        <f>นักเรียนประเมิน!C59</f>
        <v>0</v>
      </c>
      <c r="D59" s="68">
        <f>นักเรียนประเมิน!D59</f>
        <v>0</v>
      </c>
      <c r="E59" s="69">
        <f>นักเรียนประเมิน!E59</f>
        <v>0</v>
      </c>
      <c r="F59" s="70">
        <f>นักเรียนประเมิน!F59</f>
        <v>0</v>
      </c>
      <c r="G59" s="116" t="str">
        <f>ครูประเมินนักเรียน!G59</f>
        <v>หญิง</v>
      </c>
      <c r="H59" s="117" t="str">
        <f>ครูประเมินนักเรียน!AG59</f>
        <v/>
      </c>
      <c r="I59" s="116" t="str">
        <f t="shared" si="7"/>
        <v>มีปัญหา</v>
      </c>
      <c r="J59" s="117" t="str">
        <f>ครูประเมินนักเรียน!AH59</f>
        <v/>
      </c>
      <c r="K59" s="116" t="str">
        <f t="shared" si="8"/>
        <v>มีปัญหา</v>
      </c>
      <c r="L59" s="117" t="str">
        <f>ครูประเมินนักเรียน!AI59</f>
        <v/>
      </c>
      <c r="M59" s="116" t="str">
        <f t="shared" si="9"/>
        <v>มีปัญหา</v>
      </c>
      <c r="N59" s="117" t="str">
        <f>ครูประเมินนักเรียน!AJ59</f>
        <v/>
      </c>
      <c r="O59" s="116" t="str">
        <f t="shared" si="10"/>
        <v>มีปัญหา</v>
      </c>
      <c r="P59" s="117" t="e">
        <f t="shared" si="11"/>
        <v>#VALUE!</v>
      </c>
      <c r="Q59" s="116" t="e">
        <f t="shared" si="12"/>
        <v>#VALUE!</v>
      </c>
      <c r="R59" s="117" t="str">
        <f>ครูประเมินนักเรียน!AK59</f>
        <v/>
      </c>
      <c r="S59" s="116" t="str">
        <f t="shared" si="13"/>
        <v>มีจุดแข็ง</v>
      </c>
    </row>
    <row r="60" spans="1:30" ht="21.95" customHeight="1" x14ac:dyDescent="0.5">
      <c r="A60" s="67" t="str">
        <f>นักเรียนประเมิน!A60</f>
        <v>57</v>
      </c>
      <c r="B60" s="67">
        <f>นักเรียนประเมิน!B60</f>
        <v>0</v>
      </c>
      <c r="C60" s="67">
        <f>นักเรียนประเมิน!C60</f>
        <v>0</v>
      </c>
      <c r="D60" s="68">
        <f>นักเรียนประเมิน!D60</f>
        <v>0</v>
      </c>
      <c r="E60" s="69">
        <f>นักเรียนประเมิน!E60</f>
        <v>0</v>
      </c>
      <c r="F60" s="70">
        <f>นักเรียนประเมิน!F60</f>
        <v>0</v>
      </c>
      <c r="G60" s="116" t="str">
        <f>ครูประเมินนักเรียน!G60</f>
        <v>หญิง</v>
      </c>
      <c r="H60" s="117" t="str">
        <f>ครูประเมินนักเรียน!AG60</f>
        <v/>
      </c>
      <c r="I60" s="116" t="str">
        <f t="shared" si="7"/>
        <v>มีปัญหา</v>
      </c>
      <c r="J60" s="117" t="str">
        <f>ครูประเมินนักเรียน!AH60</f>
        <v/>
      </c>
      <c r="K60" s="116" t="str">
        <f t="shared" si="8"/>
        <v>มีปัญหา</v>
      </c>
      <c r="L60" s="117" t="str">
        <f>ครูประเมินนักเรียน!AI60</f>
        <v/>
      </c>
      <c r="M60" s="116" t="str">
        <f t="shared" si="9"/>
        <v>มีปัญหา</v>
      </c>
      <c r="N60" s="117" t="str">
        <f>ครูประเมินนักเรียน!AJ60</f>
        <v/>
      </c>
      <c r="O60" s="116" t="str">
        <f t="shared" si="10"/>
        <v>มีปัญหา</v>
      </c>
      <c r="P60" s="117" t="e">
        <f t="shared" si="11"/>
        <v>#VALUE!</v>
      </c>
      <c r="Q60" s="116" t="e">
        <f t="shared" si="12"/>
        <v>#VALUE!</v>
      </c>
      <c r="R60" s="117" t="str">
        <f>ครูประเมินนักเรียน!AK60</f>
        <v/>
      </c>
      <c r="S60" s="116" t="str">
        <f t="shared" si="13"/>
        <v>มีจุดแข็ง</v>
      </c>
    </row>
    <row r="61" spans="1:30" ht="21.95" customHeight="1" x14ac:dyDescent="0.5">
      <c r="A61" s="67" t="str">
        <f>นักเรียนประเมิน!A61</f>
        <v>58</v>
      </c>
      <c r="B61" s="67">
        <f>นักเรียนประเมิน!B61</f>
        <v>0</v>
      </c>
      <c r="C61" s="67">
        <f>นักเรียนประเมิน!C61</f>
        <v>0</v>
      </c>
      <c r="D61" s="68">
        <f>นักเรียนประเมิน!D61</f>
        <v>0</v>
      </c>
      <c r="E61" s="69">
        <f>นักเรียนประเมิน!E61</f>
        <v>0</v>
      </c>
      <c r="F61" s="70">
        <f>นักเรียนประเมิน!F61</f>
        <v>0</v>
      </c>
      <c r="G61" s="116" t="str">
        <f>ครูประเมินนักเรียน!G61</f>
        <v>หญิง</v>
      </c>
      <c r="H61" s="117" t="str">
        <f>ครูประเมินนักเรียน!AG61</f>
        <v/>
      </c>
      <c r="I61" s="116" t="str">
        <f t="shared" si="7"/>
        <v>มีปัญหา</v>
      </c>
      <c r="J61" s="117" t="str">
        <f>ครูประเมินนักเรียน!AH61</f>
        <v/>
      </c>
      <c r="K61" s="116" t="str">
        <f t="shared" si="8"/>
        <v>มีปัญหา</v>
      </c>
      <c r="L61" s="117" t="str">
        <f>ครูประเมินนักเรียน!AI61</f>
        <v/>
      </c>
      <c r="M61" s="116" t="str">
        <f t="shared" si="9"/>
        <v>มีปัญหา</v>
      </c>
      <c r="N61" s="117" t="str">
        <f>ครูประเมินนักเรียน!AJ61</f>
        <v/>
      </c>
      <c r="O61" s="116" t="str">
        <f t="shared" si="10"/>
        <v>มีปัญหา</v>
      </c>
      <c r="P61" s="117" t="e">
        <f t="shared" si="11"/>
        <v>#VALUE!</v>
      </c>
      <c r="Q61" s="116" t="e">
        <f t="shared" si="12"/>
        <v>#VALUE!</v>
      </c>
      <c r="R61" s="117" t="str">
        <f>ครูประเมินนักเรียน!AK61</f>
        <v/>
      </c>
      <c r="S61" s="116" t="str">
        <f t="shared" si="13"/>
        <v>มีจุดแข็ง</v>
      </c>
    </row>
    <row r="62" spans="1:30" ht="21.95" customHeight="1" x14ac:dyDescent="0.5">
      <c r="A62" s="67" t="str">
        <f>นักเรียนประเมิน!A62</f>
        <v>59</v>
      </c>
      <c r="B62" s="67">
        <f>นักเรียนประเมิน!B62</f>
        <v>0</v>
      </c>
      <c r="C62" s="67">
        <f>นักเรียนประเมิน!C62</f>
        <v>0</v>
      </c>
      <c r="D62" s="68">
        <f>นักเรียนประเมิน!D62</f>
        <v>0</v>
      </c>
      <c r="E62" s="69">
        <f>นักเรียนประเมิน!E62</f>
        <v>0</v>
      </c>
      <c r="F62" s="70">
        <f>นักเรียนประเมิน!F62</f>
        <v>0</v>
      </c>
      <c r="G62" s="116" t="str">
        <f>ครูประเมินนักเรียน!G62</f>
        <v>หญิง</v>
      </c>
      <c r="H62" s="117" t="str">
        <f>ครูประเมินนักเรียน!AG62</f>
        <v/>
      </c>
      <c r="I62" s="116" t="str">
        <f t="shared" si="7"/>
        <v>มีปัญหา</v>
      </c>
      <c r="J62" s="117" t="str">
        <f>ครูประเมินนักเรียน!AH62</f>
        <v/>
      </c>
      <c r="K62" s="116" t="str">
        <f t="shared" si="8"/>
        <v>มีปัญหา</v>
      </c>
      <c r="L62" s="117" t="str">
        <f>ครูประเมินนักเรียน!AI62</f>
        <v/>
      </c>
      <c r="M62" s="116" t="str">
        <f t="shared" si="9"/>
        <v>มีปัญหา</v>
      </c>
      <c r="N62" s="117" t="str">
        <f>ครูประเมินนักเรียน!AJ62</f>
        <v/>
      </c>
      <c r="O62" s="116" t="str">
        <f t="shared" si="10"/>
        <v>มีปัญหา</v>
      </c>
      <c r="P62" s="117" t="e">
        <f t="shared" si="11"/>
        <v>#VALUE!</v>
      </c>
      <c r="Q62" s="116" t="e">
        <f t="shared" si="12"/>
        <v>#VALUE!</v>
      </c>
      <c r="R62" s="117" t="str">
        <f>ครูประเมินนักเรียน!AK62</f>
        <v/>
      </c>
      <c r="S62" s="116" t="str">
        <f t="shared" si="13"/>
        <v>มีจุดแข็ง</v>
      </c>
    </row>
    <row r="63" spans="1:30" ht="21.95" customHeight="1" x14ac:dyDescent="0.5">
      <c r="A63" s="67" t="str">
        <f>นักเรียนประเมิน!A63</f>
        <v>60</v>
      </c>
      <c r="B63" s="67">
        <f>นักเรียนประเมิน!B63</f>
        <v>0</v>
      </c>
      <c r="C63" s="67">
        <f>นักเรียนประเมิน!C63</f>
        <v>0</v>
      </c>
      <c r="D63" s="68">
        <f>นักเรียนประเมิน!D63</f>
        <v>0</v>
      </c>
      <c r="E63" s="69">
        <f>นักเรียนประเมิน!E63</f>
        <v>0</v>
      </c>
      <c r="F63" s="70">
        <f>นักเรียนประเมิน!F63</f>
        <v>0</v>
      </c>
      <c r="G63" s="116" t="str">
        <f>ครูประเมินนักเรียน!G63</f>
        <v>หญิง</v>
      </c>
      <c r="H63" s="117" t="str">
        <f>ครูประเมินนักเรียน!AG63</f>
        <v/>
      </c>
      <c r="I63" s="116" t="str">
        <f t="shared" si="7"/>
        <v>มีปัญหา</v>
      </c>
      <c r="J63" s="117" t="str">
        <f>ครูประเมินนักเรียน!AH63</f>
        <v/>
      </c>
      <c r="K63" s="116" t="str">
        <f t="shared" si="8"/>
        <v>มีปัญหา</v>
      </c>
      <c r="L63" s="117" t="str">
        <f>ครูประเมินนักเรียน!AI63</f>
        <v/>
      </c>
      <c r="M63" s="116" t="str">
        <f t="shared" si="9"/>
        <v>มีปัญหา</v>
      </c>
      <c r="N63" s="117" t="str">
        <f>ครูประเมินนักเรียน!AJ63</f>
        <v/>
      </c>
      <c r="O63" s="116" t="str">
        <f t="shared" si="10"/>
        <v>มีปัญหา</v>
      </c>
      <c r="P63" s="117" t="e">
        <f t="shared" si="11"/>
        <v>#VALUE!</v>
      </c>
      <c r="Q63" s="116" t="e">
        <f t="shared" si="12"/>
        <v>#VALUE!</v>
      </c>
      <c r="R63" s="117" t="str">
        <f>ครูประเมินนักเรียน!AK63</f>
        <v/>
      </c>
      <c r="S63" s="116" t="str">
        <f t="shared" si="13"/>
        <v>มีจุดแข็ง</v>
      </c>
    </row>
    <row r="64" spans="1:30" ht="21.95" customHeight="1" x14ac:dyDescent="0.5">
      <c r="A64" s="67" t="str">
        <f>นักเรียนประเมิน!A64</f>
        <v>61</v>
      </c>
      <c r="B64" s="67">
        <f>นักเรียนประเมิน!B64</f>
        <v>0</v>
      </c>
      <c r="C64" s="67">
        <f>นักเรียนประเมิน!C64</f>
        <v>0</v>
      </c>
      <c r="D64" s="68">
        <f>นักเรียนประเมิน!D64</f>
        <v>0</v>
      </c>
      <c r="E64" s="69">
        <f>นักเรียนประเมิน!E64</f>
        <v>0</v>
      </c>
      <c r="F64" s="70">
        <f>นักเรียนประเมิน!F64</f>
        <v>0</v>
      </c>
      <c r="G64" s="116" t="str">
        <f>ครูประเมินนักเรียน!G64</f>
        <v>หญิง</v>
      </c>
      <c r="H64" s="117" t="str">
        <f>ครูประเมินนักเรียน!AG64</f>
        <v/>
      </c>
      <c r="I64" s="116" t="str">
        <f t="shared" si="7"/>
        <v>มีปัญหา</v>
      </c>
      <c r="J64" s="117" t="str">
        <f>ครูประเมินนักเรียน!AH64</f>
        <v/>
      </c>
      <c r="K64" s="116" t="str">
        <f t="shared" si="8"/>
        <v>มีปัญหา</v>
      </c>
      <c r="L64" s="117" t="str">
        <f>ครูประเมินนักเรียน!AI64</f>
        <v/>
      </c>
      <c r="M64" s="116" t="str">
        <f t="shared" si="9"/>
        <v>มีปัญหา</v>
      </c>
      <c r="N64" s="117" t="str">
        <f>ครูประเมินนักเรียน!AJ64</f>
        <v/>
      </c>
      <c r="O64" s="116" t="str">
        <f t="shared" si="10"/>
        <v>มีปัญหา</v>
      </c>
      <c r="P64" s="117" t="e">
        <f t="shared" si="11"/>
        <v>#VALUE!</v>
      </c>
      <c r="Q64" s="116" t="e">
        <f t="shared" si="12"/>
        <v>#VALUE!</v>
      </c>
      <c r="R64" s="117" t="str">
        <f>ครูประเมินนักเรียน!AK64</f>
        <v/>
      </c>
      <c r="S64" s="116" t="str">
        <f t="shared" si="13"/>
        <v>มีจุดแข็ง</v>
      </c>
    </row>
    <row r="65" spans="1:19" ht="21.95" customHeight="1" x14ac:dyDescent="0.5">
      <c r="A65" s="67" t="str">
        <f>นักเรียนประเมิน!A65</f>
        <v>62</v>
      </c>
      <c r="B65" s="67">
        <f>นักเรียนประเมิน!B65</f>
        <v>0</v>
      </c>
      <c r="C65" s="67">
        <f>นักเรียนประเมิน!C65</f>
        <v>0</v>
      </c>
      <c r="D65" s="68">
        <f>นักเรียนประเมิน!D65</f>
        <v>0</v>
      </c>
      <c r="E65" s="69">
        <f>นักเรียนประเมิน!E65</f>
        <v>0</v>
      </c>
      <c r="F65" s="70">
        <f>นักเรียนประเมิน!F65</f>
        <v>0</v>
      </c>
      <c r="G65" s="116" t="str">
        <f>ครูประเมินนักเรียน!G65</f>
        <v>หญิง</v>
      </c>
      <c r="H65" s="117" t="str">
        <f>ครูประเมินนักเรียน!AG65</f>
        <v/>
      </c>
      <c r="I65" s="116" t="str">
        <f t="shared" si="7"/>
        <v>มีปัญหา</v>
      </c>
      <c r="J65" s="117" t="str">
        <f>ครูประเมินนักเรียน!AH65</f>
        <v/>
      </c>
      <c r="K65" s="116" t="str">
        <f t="shared" si="8"/>
        <v>มีปัญหา</v>
      </c>
      <c r="L65" s="117" t="str">
        <f>ครูประเมินนักเรียน!AI65</f>
        <v/>
      </c>
      <c r="M65" s="116" t="str">
        <f t="shared" si="9"/>
        <v>มีปัญหา</v>
      </c>
      <c r="N65" s="117" t="str">
        <f>ครูประเมินนักเรียน!AJ65</f>
        <v/>
      </c>
      <c r="O65" s="116" t="str">
        <f t="shared" si="10"/>
        <v>มีปัญหา</v>
      </c>
      <c r="P65" s="117" t="e">
        <f t="shared" si="11"/>
        <v>#VALUE!</v>
      </c>
      <c r="Q65" s="116" t="e">
        <f t="shared" si="12"/>
        <v>#VALUE!</v>
      </c>
      <c r="R65" s="117" t="str">
        <f>ครูประเมินนักเรียน!AK65</f>
        <v/>
      </c>
      <c r="S65" s="116" t="str">
        <f t="shared" si="13"/>
        <v>มีจุดแข็ง</v>
      </c>
    </row>
    <row r="66" spans="1:19" ht="21.95" customHeight="1" x14ac:dyDescent="0.5">
      <c r="A66" s="67" t="str">
        <f>นักเรียนประเมิน!A66</f>
        <v>63</v>
      </c>
      <c r="B66" s="67">
        <f>นักเรียนประเมิน!B66</f>
        <v>0</v>
      </c>
      <c r="C66" s="67">
        <f>นักเรียนประเมิน!C66</f>
        <v>0</v>
      </c>
      <c r="D66" s="68">
        <f>นักเรียนประเมิน!D66</f>
        <v>0</v>
      </c>
      <c r="E66" s="69">
        <f>นักเรียนประเมิน!E66</f>
        <v>0</v>
      </c>
      <c r="F66" s="70">
        <f>นักเรียนประเมิน!F66</f>
        <v>0</v>
      </c>
      <c r="G66" s="116" t="str">
        <f>ครูประเมินนักเรียน!G66</f>
        <v>หญิง</v>
      </c>
      <c r="H66" s="117" t="str">
        <f>ครูประเมินนักเรียน!AG66</f>
        <v/>
      </c>
      <c r="I66" s="116" t="str">
        <f t="shared" si="7"/>
        <v>มีปัญหา</v>
      </c>
      <c r="J66" s="117" t="str">
        <f>ครูประเมินนักเรียน!AH66</f>
        <v/>
      </c>
      <c r="K66" s="116" t="str">
        <f t="shared" si="8"/>
        <v>มีปัญหา</v>
      </c>
      <c r="L66" s="117" t="str">
        <f>ครูประเมินนักเรียน!AI66</f>
        <v/>
      </c>
      <c r="M66" s="116" t="str">
        <f t="shared" si="9"/>
        <v>มีปัญหา</v>
      </c>
      <c r="N66" s="117" t="str">
        <f>ครูประเมินนักเรียน!AJ66</f>
        <v/>
      </c>
      <c r="O66" s="116" t="str">
        <f t="shared" si="10"/>
        <v>มีปัญหา</v>
      </c>
      <c r="P66" s="117" t="e">
        <f t="shared" si="11"/>
        <v>#VALUE!</v>
      </c>
      <c r="Q66" s="116" t="e">
        <f t="shared" si="12"/>
        <v>#VALUE!</v>
      </c>
      <c r="R66" s="117" t="str">
        <f>ครูประเมินนักเรียน!AK66</f>
        <v/>
      </c>
      <c r="S66" s="116" t="str">
        <f t="shared" si="13"/>
        <v>มีจุดแข็ง</v>
      </c>
    </row>
    <row r="67" spans="1:19" ht="21.95" customHeight="1" x14ac:dyDescent="0.5">
      <c r="A67" s="67" t="str">
        <f>นักเรียนประเมิน!A67</f>
        <v>64</v>
      </c>
      <c r="B67" s="67">
        <f>นักเรียนประเมิน!B67</f>
        <v>0</v>
      </c>
      <c r="C67" s="67">
        <f>นักเรียนประเมิน!C67</f>
        <v>0</v>
      </c>
      <c r="D67" s="68">
        <f>นักเรียนประเมิน!D67</f>
        <v>0</v>
      </c>
      <c r="E67" s="69">
        <f>นักเรียนประเมิน!E67</f>
        <v>0</v>
      </c>
      <c r="F67" s="70">
        <f>นักเรียนประเมิน!F67</f>
        <v>0</v>
      </c>
      <c r="G67" s="116" t="str">
        <f>ครูประเมินนักเรียน!G67</f>
        <v>หญิง</v>
      </c>
      <c r="H67" s="117" t="str">
        <f>ครูประเมินนักเรียน!AG67</f>
        <v/>
      </c>
      <c r="I67" s="116" t="str">
        <f t="shared" si="7"/>
        <v>มีปัญหา</v>
      </c>
      <c r="J67" s="117" t="str">
        <f>ครูประเมินนักเรียน!AH67</f>
        <v/>
      </c>
      <c r="K67" s="116" t="str">
        <f t="shared" si="8"/>
        <v>มีปัญหา</v>
      </c>
      <c r="L67" s="117" t="str">
        <f>ครูประเมินนักเรียน!AI67</f>
        <v/>
      </c>
      <c r="M67" s="116" t="str">
        <f t="shared" si="9"/>
        <v>มีปัญหา</v>
      </c>
      <c r="N67" s="117" t="str">
        <f>ครูประเมินนักเรียน!AJ67</f>
        <v/>
      </c>
      <c r="O67" s="116" t="str">
        <f t="shared" si="10"/>
        <v>มีปัญหา</v>
      </c>
      <c r="P67" s="117" t="e">
        <f t="shared" si="11"/>
        <v>#VALUE!</v>
      </c>
      <c r="Q67" s="116" t="e">
        <f t="shared" si="12"/>
        <v>#VALUE!</v>
      </c>
      <c r="R67" s="117" t="str">
        <f>ครูประเมินนักเรียน!AK67</f>
        <v/>
      </c>
      <c r="S67" s="116" t="str">
        <f t="shared" si="13"/>
        <v>มีจุดแข็ง</v>
      </c>
    </row>
    <row r="68" spans="1:19" ht="21.95" customHeight="1" x14ac:dyDescent="0.5">
      <c r="A68" s="67" t="str">
        <f>นักเรียนประเมิน!A68</f>
        <v>65</v>
      </c>
      <c r="B68" s="67">
        <f>นักเรียนประเมิน!B68</f>
        <v>0</v>
      </c>
      <c r="C68" s="67">
        <f>นักเรียนประเมิน!C68</f>
        <v>0</v>
      </c>
      <c r="D68" s="68">
        <f>นักเรียนประเมิน!D68</f>
        <v>0</v>
      </c>
      <c r="E68" s="69">
        <f>นักเรียนประเมิน!E68</f>
        <v>0</v>
      </c>
      <c r="F68" s="70">
        <f>นักเรียนประเมิน!F68</f>
        <v>0</v>
      </c>
      <c r="G68" s="116" t="str">
        <f>ครูประเมินนักเรียน!G68</f>
        <v>หญิง</v>
      </c>
      <c r="H68" s="117" t="str">
        <f>ครูประเมินนักเรียน!AG68</f>
        <v/>
      </c>
      <c r="I68" s="116" t="str">
        <f t="shared" si="7"/>
        <v>มีปัญหา</v>
      </c>
      <c r="J68" s="117" t="str">
        <f>ครูประเมินนักเรียน!AH68</f>
        <v/>
      </c>
      <c r="K68" s="116" t="str">
        <f t="shared" si="8"/>
        <v>มีปัญหา</v>
      </c>
      <c r="L68" s="117" t="str">
        <f>ครูประเมินนักเรียน!AI68</f>
        <v/>
      </c>
      <c r="M68" s="116" t="str">
        <f t="shared" si="9"/>
        <v>มีปัญหา</v>
      </c>
      <c r="N68" s="117" t="str">
        <f>ครูประเมินนักเรียน!AJ68</f>
        <v/>
      </c>
      <c r="O68" s="116" t="str">
        <f t="shared" si="10"/>
        <v>มีปัญหา</v>
      </c>
      <c r="P68" s="117" t="e">
        <f t="shared" si="11"/>
        <v>#VALUE!</v>
      </c>
      <c r="Q68" s="116" t="e">
        <f t="shared" si="12"/>
        <v>#VALUE!</v>
      </c>
      <c r="R68" s="117" t="str">
        <f>ครูประเมินนักเรียน!AK68</f>
        <v/>
      </c>
      <c r="S68" s="116" t="str">
        <f t="shared" si="13"/>
        <v>มีจุดแข็ง</v>
      </c>
    </row>
    <row r="69" spans="1:19" ht="21.95" customHeight="1" x14ac:dyDescent="0.5">
      <c r="A69" s="67" t="str">
        <f>นักเรียนประเมิน!A69</f>
        <v>66</v>
      </c>
      <c r="B69" s="67">
        <f>นักเรียนประเมิน!B69</f>
        <v>0</v>
      </c>
      <c r="C69" s="67">
        <f>นักเรียนประเมิน!C69</f>
        <v>0</v>
      </c>
      <c r="D69" s="68">
        <f>นักเรียนประเมิน!D69</f>
        <v>0</v>
      </c>
      <c r="E69" s="69">
        <f>นักเรียนประเมิน!E69</f>
        <v>0</v>
      </c>
      <c r="F69" s="70">
        <f>นักเรียนประเมิน!F69</f>
        <v>0</v>
      </c>
      <c r="G69" s="116" t="str">
        <f>ครูประเมินนักเรียน!G69</f>
        <v>หญิง</v>
      </c>
      <c r="H69" s="117" t="str">
        <f>ครูประเมินนักเรียน!AG69</f>
        <v/>
      </c>
      <c r="I69" s="116" t="str">
        <f t="shared" si="7"/>
        <v>มีปัญหา</v>
      </c>
      <c r="J69" s="117" t="str">
        <f>ครูประเมินนักเรียน!AH69</f>
        <v/>
      </c>
      <c r="K69" s="116" t="str">
        <f t="shared" si="8"/>
        <v>มีปัญหา</v>
      </c>
      <c r="L69" s="117" t="str">
        <f>ครูประเมินนักเรียน!AI69</f>
        <v/>
      </c>
      <c r="M69" s="116" t="str">
        <f t="shared" si="9"/>
        <v>มีปัญหา</v>
      </c>
      <c r="N69" s="117" t="str">
        <f>ครูประเมินนักเรียน!AJ69</f>
        <v/>
      </c>
      <c r="O69" s="116" t="str">
        <f t="shared" si="10"/>
        <v>มีปัญหา</v>
      </c>
      <c r="P69" s="117" t="e">
        <f t="shared" si="11"/>
        <v>#VALUE!</v>
      </c>
      <c r="Q69" s="116" t="e">
        <f t="shared" si="12"/>
        <v>#VALUE!</v>
      </c>
      <c r="R69" s="117" t="str">
        <f>ครูประเมินนักเรียน!AK69</f>
        <v/>
      </c>
      <c r="S69" s="116" t="str">
        <f t="shared" si="13"/>
        <v>มีจุดแข็ง</v>
      </c>
    </row>
    <row r="70" spans="1:19" ht="21.95" customHeight="1" x14ac:dyDescent="0.5">
      <c r="A70" s="67" t="str">
        <f>นักเรียนประเมิน!A70</f>
        <v>67</v>
      </c>
      <c r="B70" s="67">
        <f>นักเรียนประเมิน!B70</f>
        <v>0</v>
      </c>
      <c r="C70" s="67">
        <f>นักเรียนประเมิน!C70</f>
        <v>0</v>
      </c>
      <c r="D70" s="68">
        <f>นักเรียนประเมิน!D70</f>
        <v>0</v>
      </c>
      <c r="E70" s="69">
        <f>นักเรียนประเมิน!E70</f>
        <v>0</v>
      </c>
      <c r="F70" s="70">
        <f>นักเรียนประเมิน!F70</f>
        <v>0</v>
      </c>
      <c r="G70" s="116" t="str">
        <f>ครูประเมินนักเรียน!G70</f>
        <v>หญิง</v>
      </c>
      <c r="H70" s="117" t="str">
        <f>ครูประเมินนักเรียน!AG70</f>
        <v/>
      </c>
      <c r="I70" s="116" t="str">
        <f t="shared" si="7"/>
        <v>มีปัญหา</v>
      </c>
      <c r="J70" s="117" t="str">
        <f>ครูประเมินนักเรียน!AH70</f>
        <v/>
      </c>
      <c r="K70" s="116" t="str">
        <f t="shared" si="8"/>
        <v>มีปัญหา</v>
      </c>
      <c r="L70" s="117" t="str">
        <f>ครูประเมินนักเรียน!AI70</f>
        <v/>
      </c>
      <c r="M70" s="116" t="str">
        <f t="shared" si="9"/>
        <v>มีปัญหา</v>
      </c>
      <c r="N70" s="117" t="str">
        <f>ครูประเมินนักเรียน!AJ70</f>
        <v/>
      </c>
      <c r="O70" s="116" t="str">
        <f t="shared" si="10"/>
        <v>มีปัญหา</v>
      </c>
      <c r="P70" s="117" t="e">
        <f t="shared" si="11"/>
        <v>#VALUE!</v>
      </c>
      <c r="Q70" s="116" t="e">
        <f t="shared" si="12"/>
        <v>#VALUE!</v>
      </c>
      <c r="R70" s="117" t="str">
        <f>ครูประเมินนักเรียน!AK70</f>
        <v/>
      </c>
      <c r="S70" s="116" t="str">
        <f t="shared" si="13"/>
        <v>มีจุดแข็ง</v>
      </c>
    </row>
    <row r="71" spans="1:19" ht="21.95" customHeight="1" x14ac:dyDescent="0.5">
      <c r="A71" s="67" t="str">
        <f>นักเรียนประเมิน!A71</f>
        <v>68</v>
      </c>
      <c r="B71" s="67">
        <f>นักเรียนประเมิน!B71</f>
        <v>0</v>
      </c>
      <c r="C71" s="67">
        <f>นักเรียนประเมิน!C71</f>
        <v>0</v>
      </c>
      <c r="D71" s="68">
        <f>นักเรียนประเมิน!D71</f>
        <v>0</v>
      </c>
      <c r="E71" s="69">
        <f>นักเรียนประเมิน!E71</f>
        <v>0</v>
      </c>
      <c r="F71" s="70">
        <f>นักเรียนประเมิน!F71</f>
        <v>0</v>
      </c>
      <c r="G71" s="116" t="str">
        <f>ครูประเมินนักเรียน!G71</f>
        <v>หญิง</v>
      </c>
      <c r="H71" s="117" t="str">
        <f>ครูประเมินนักเรียน!AG71</f>
        <v/>
      </c>
      <c r="I71" s="116" t="str">
        <f t="shared" si="7"/>
        <v>มีปัญหา</v>
      </c>
      <c r="J71" s="117" t="str">
        <f>ครูประเมินนักเรียน!AH71</f>
        <v/>
      </c>
      <c r="K71" s="116" t="str">
        <f t="shared" si="8"/>
        <v>มีปัญหา</v>
      </c>
      <c r="L71" s="117" t="str">
        <f>ครูประเมินนักเรียน!AI71</f>
        <v/>
      </c>
      <c r="M71" s="116" t="str">
        <f t="shared" si="9"/>
        <v>มีปัญหา</v>
      </c>
      <c r="N71" s="117" t="str">
        <f>ครูประเมินนักเรียน!AJ71</f>
        <v/>
      </c>
      <c r="O71" s="116" t="str">
        <f t="shared" si="10"/>
        <v>มีปัญหา</v>
      </c>
      <c r="P71" s="117" t="e">
        <f t="shared" si="11"/>
        <v>#VALUE!</v>
      </c>
      <c r="Q71" s="116" t="e">
        <f t="shared" si="12"/>
        <v>#VALUE!</v>
      </c>
      <c r="R71" s="117" t="str">
        <f>ครูประเมินนักเรียน!AK71</f>
        <v/>
      </c>
      <c r="S71" s="116" t="str">
        <f t="shared" si="13"/>
        <v>มีจุดแข็ง</v>
      </c>
    </row>
    <row r="72" spans="1:19" ht="21.95" customHeight="1" x14ac:dyDescent="0.5">
      <c r="A72" s="67" t="str">
        <f>นักเรียนประเมิน!A72</f>
        <v>69</v>
      </c>
      <c r="B72" s="67">
        <f>นักเรียนประเมิน!B72</f>
        <v>0</v>
      </c>
      <c r="C72" s="67">
        <f>นักเรียนประเมิน!C72</f>
        <v>0</v>
      </c>
      <c r="D72" s="68">
        <f>นักเรียนประเมิน!D72</f>
        <v>0</v>
      </c>
      <c r="E72" s="69">
        <f>นักเรียนประเมิน!E72</f>
        <v>0</v>
      </c>
      <c r="F72" s="70">
        <f>นักเรียนประเมิน!F72</f>
        <v>0</v>
      </c>
      <c r="G72" s="116" t="str">
        <f>ครูประเมินนักเรียน!G72</f>
        <v>หญิง</v>
      </c>
      <c r="H72" s="117" t="str">
        <f>ครูประเมินนักเรียน!AG72</f>
        <v/>
      </c>
      <c r="I72" s="116" t="str">
        <f t="shared" si="7"/>
        <v>มีปัญหา</v>
      </c>
      <c r="J72" s="117" t="str">
        <f>ครูประเมินนักเรียน!AH72</f>
        <v/>
      </c>
      <c r="K72" s="116" t="str">
        <f t="shared" si="8"/>
        <v>มีปัญหา</v>
      </c>
      <c r="L72" s="117" t="str">
        <f>ครูประเมินนักเรียน!AI72</f>
        <v/>
      </c>
      <c r="M72" s="116" t="str">
        <f t="shared" si="9"/>
        <v>มีปัญหา</v>
      </c>
      <c r="N72" s="117" t="str">
        <f>ครูประเมินนักเรียน!AJ72</f>
        <v/>
      </c>
      <c r="O72" s="116" t="str">
        <f t="shared" si="10"/>
        <v>มีปัญหา</v>
      </c>
      <c r="P72" s="117" t="e">
        <f t="shared" si="11"/>
        <v>#VALUE!</v>
      </c>
      <c r="Q72" s="116" t="e">
        <f t="shared" si="12"/>
        <v>#VALUE!</v>
      </c>
      <c r="R72" s="117" t="str">
        <f>ครูประเมินนักเรียน!AK72</f>
        <v/>
      </c>
      <c r="S72" s="116" t="str">
        <f t="shared" si="13"/>
        <v>มีจุดแข็ง</v>
      </c>
    </row>
    <row r="73" spans="1:19" ht="21.95" customHeight="1" x14ac:dyDescent="0.5">
      <c r="A73" s="67" t="str">
        <f>นักเรียนประเมิน!A73</f>
        <v>70</v>
      </c>
      <c r="B73" s="67">
        <f>นักเรียนประเมิน!B73</f>
        <v>0</v>
      </c>
      <c r="C73" s="67">
        <f>นักเรียนประเมิน!C73</f>
        <v>0</v>
      </c>
      <c r="D73" s="68">
        <f>นักเรียนประเมิน!D73</f>
        <v>0</v>
      </c>
      <c r="E73" s="69">
        <f>นักเรียนประเมิน!E73</f>
        <v>0</v>
      </c>
      <c r="F73" s="70">
        <f>นักเรียนประเมิน!F73</f>
        <v>0</v>
      </c>
      <c r="G73" s="116" t="str">
        <f>ครูประเมินนักเรียน!G73</f>
        <v>หญิง</v>
      </c>
      <c r="H73" s="117" t="str">
        <f>ครูประเมินนักเรียน!AG73</f>
        <v/>
      </c>
      <c r="I73" s="116" t="str">
        <f t="shared" si="7"/>
        <v>มีปัญหา</v>
      </c>
      <c r="J73" s="117" t="str">
        <f>ครูประเมินนักเรียน!AH73</f>
        <v/>
      </c>
      <c r="K73" s="116" t="str">
        <f t="shared" si="8"/>
        <v>มีปัญหา</v>
      </c>
      <c r="L73" s="117" t="str">
        <f>ครูประเมินนักเรียน!AI73</f>
        <v/>
      </c>
      <c r="M73" s="116" t="str">
        <f t="shared" si="9"/>
        <v>มีปัญหา</v>
      </c>
      <c r="N73" s="117" t="str">
        <f>ครูประเมินนักเรียน!AJ73</f>
        <v/>
      </c>
      <c r="O73" s="116" t="str">
        <f t="shared" si="10"/>
        <v>มีปัญหา</v>
      </c>
      <c r="P73" s="117" t="e">
        <f t="shared" si="11"/>
        <v>#VALUE!</v>
      </c>
      <c r="Q73" s="116" t="e">
        <f t="shared" si="12"/>
        <v>#VALUE!</v>
      </c>
      <c r="R73" s="117" t="str">
        <f>ครูประเมินนักเรียน!AK73</f>
        <v/>
      </c>
      <c r="S73" s="116" t="str">
        <f t="shared" si="13"/>
        <v>มีจุดแข็ง</v>
      </c>
    </row>
    <row r="74" spans="1:19" ht="21.95" customHeight="1" x14ac:dyDescent="0.5">
      <c r="A74" s="67" t="str">
        <f>นักเรียนประเมิน!A74</f>
        <v>71</v>
      </c>
      <c r="B74" s="67">
        <f>นักเรียนประเมิน!B74</f>
        <v>0</v>
      </c>
      <c r="C74" s="67">
        <f>นักเรียนประเมิน!C74</f>
        <v>0</v>
      </c>
      <c r="D74" s="68">
        <f>นักเรียนประเมิน!D74</f>
        <v>0</v>
      </c>
      <c r="E74" s="69">
        <f>นักเรียนประเมิน!E74</f>
        <v>0</v>
      </c>
      <c r="F74" s="70">
        <f>นักเรียนประเมิน!F74</f>
        <v>0</v>
      </c>
      <c r="G74" s="116" t="str">
        <f>ครูประเมินนักเรียน!G74</f>
        <v>หญิง</v>
      </c>
      <c r="H74" s="117" t="str">
        <f>ครูประเมินนักเรียน!AG74</f>
        <v/>
      </c>
      <c r="I74" s="116" t="str">
        <f t="shared" si="7"/>
        <v>มีปัญหา</v>
      </c>
      <c r="J74" s="117" t="str">
        <f>ครูประเมินนักเรียน!AH74</f>
        <v/>
      </c>
      <c r="K74" s="116" t="str">
        <f t="shared" si="8"/>
        <v>มีปัญหา</v>
      </c>
      <c r="L74" s="117" t="str">
        <f>ครูประเมินนักเรียน!AI74</f>
        <v/>
      </c>
      <c r="M74" s="116" t="str">
        <f t="shared" si="9"/>
        <v>มีปัญหา</v>
      </c>
      <c r="N74" s="117" t="str">
        <f>ครูประเมินนักเรียน!AJ74</f>
        <v/>
      </c>
      <c r="O74" s="116" t="str">
        <f t="shared" si="10"/>
        <v>มีปัญหา</v>
      </c>
      <c r="P74" s="117" t="e">
        <f t="shared" si="11"/>
        <v>#VALUE!</v>
      </c>
      <c r="Q74" s="116" t="e">
        <f t="shared" si="12"/>
        <v>#VALUE!</v>
      </c>
      <c r="R74" s="117" t="str">
        <f>ครูประเมินนักเรียน!AK74</f>
        <v/>
      </c>
      <c r="S74" s="116" t="str">
        <f t="shared" si="13"/>
        <v>มีจุดแข็ง</v>
      </c>
    </row>
    <row r="75" spans="1:19" ht="21.95" customHeight="1" x14ac:dyDescent="0.5">
      <c r="A75" s="67" t="str">
        <f>นักเรียนประเมิน!A75</f>
        <v>72</v>
      </c>
      <c r="B75" s="67">
        <f>นักเรียนประเมิน!B75</f>
        <v>0</v>
      </c>
      <c r="C75" s="67">
        <f>นักเรียนประเมิน!C75</f>
        <v>0</v>
      </c>
      <c r="D75" s="68">
        <f>นักเรียนประเมิน!D75</f>
        <v>0</v>
      </c>
      <c r="E75" s="69">
        <f>นักเรียนประเมิน!E75</f>
        <v>0</v>
      </c>
      <c r="F75" s="70">
        <f>นักเรียนประเมิน!F75</f>
        <v>0</v>
      </c>
      <c r="G75" s="116" t="str">
        <f>ครูประเมินนักเรียน!G75</f>
        <v>หญิง</v>
      </c>
      <c r="H75" s="117" t="str">
        <f>ครูประเมินนักเรียน!AG75</f>
        <v/>
      </c>
      <c r="I75" s="116" t="str">
        <f t="shared" si="7"/>
        <v>มีปัญหา</v>
      </c>
      <c r="J75" s="117" t="str">
        <f>ครูประเมินนักเรียน!AH75</f>
        <v/>
      </c>
      <c r="K75" s="116" t="str">
        <f t="shared" si="8"/>
        <v>มีปัญหา</v>
      </c>
      <c r="L75" s="117" t="str">
        <f>ครูประเมินนักเรียน!AI75</f>
        <v/>
      </c>
      <c r="M75" s="116" t="str">
        <f t="shared" si="9"/>
        <v>มีปัญหา</v>
      </c>
      <c r="N75" s="117" t="str">
        <f>ครูประเมินนักเรียน!AJ75</f>
        <v/>
      </c>
      <c r="O75" s="116" t="str">
        <f t="shared" si="10"/>
        <v>มีปัญหา</v>
      </c>
      <c r="P75" s="117" t="e">
        <f t="shared" si="11"/>
        <v>#VALUE!</v>
      </c>
      <c r="Q75" s="116" t="e">
        <f t="shared" si="12"/>
        <v>#VALUE!</v>
      </c>
      <c r="R75" s="117" t="str">
        <f>ครูประเมินนักเรียน!AK75</f>
        <v/>
      </c>
      <c r="S75" s="116" t="str">
        <f t="shared" si="13"/>
        <v>มีจุดแข็ง</v>
      </c>
    </row>
    <row r="76" spans="1:19" ht="21.95" customHeight="1" x14ac:dyDescent="0.5">
      <c r="A76" s="67" t="str">
        <f>นักเรียนประเมิน!A76</f>
        <v>73</v>
      </c>
      <c r="B76" s="67">
        <f>นักเรียนประเมิน!B76</f>
        <v>0</v>
      </c>
      <c r="C76" s="67">
        <f>นักเรียนประเมิน!C76</f>
        <v>0</v>
      </c>
      <c r="D76" s="68">
        <f>นักเรียนประเมิน!D76</f>
        <v>0</v>
      </c>
      <c r="E76" s="69">
        <f>นักเรียนประเมิน!E76</f>
        <v>0</v>
      </c>
      <c r="F76" s="70">
        <f>นักเรียนประเมิน!F76</f>
        <v>0</v>
      </c>
      <c r="G76" s="116" t="str">
        <f>ครูประเมินนักเรียน!G76</f>
        <v>หญิง</v>
      </c>
      <c r="H76" s="117" t="str">
        <f>ครูประเมินนักเรียน!AG76</f>
        <v/>
      </c>
      <c r="I76" s="116" t="str">
        <f t="shared" si="7"/>
        <v>มีปัญหา</v>
      </c>
      <c r="J76" s="117" t="str">
        <f>ครูประเมินนักเรียน!AH76</f>
        <v/>
      </c>
      <c r="K76" s="116" t="str">
        <f t="shared" si="8"/>
        <v>มีปัญหา</v>
      </c>
      <c r="L76" s="117" t="str">
        <f>ครูประเมินนักเรียน!AI76</f>
        <v/>
      </c>
      <c r="M76" s="116" t="str">
        <f t="shared" si="9"/>
        <v>มีปัญหา</v>
      </c>
      <c r="N76" s="117" t="str">
        <f>ครูประเมินนักเรียน!AJ76</f>
        <v/>
      </c>
      <c r="O76" s="116" t="str">
        <f t="shared" si="10"/>
        <v>มีปัญหา</v>
      </c>
      <c r="P76" s="117" t="e">
        <f t="shared" si="11"/>
        <v>#VALUE!</v>
      </c>
      <c r="Q76" s="116" t="e">
        <f t="shared" si="12"/>
        <v>#VALUE!</v>
      </c>
      <c r="R76" s="117" t="str">
        <f>ครูประเมินนักเรียน!AK76</f>
        <v/>
      </c>
      <c r="S76" s="116" t="str">
        <f t="shared" si="13"/>
        <v>มีจุดแข็ง</v>
      </c>
    </row>
    <row r="77" spans="1:19" ht="21.95" customHeight="1" x14ac:dyDescent="0.5">
      <c r="A77" s="67" t="str">
        <f>นักเรียนประเมิน!A77</f>
        <v>74</v>
      </c>
      <c r="B77" s="67">
        <f>นักเรียนประเมิน!B77</f>
        <v>0</v>
      </c>
      <c r="C77" s="67">
        <f>นักเรียนประเมิน!C77</f>
        <v>0</v>
      </c>
      <c r="D77" s="68">
        <f>นักเรียนประเมิน!D77</f>
        <v>0</v>
      </c>
      <c r="E77" s="69">
        <f>นักเรียนประเมิน!E77</f>
        <v>0</v>
      </c>
      <c r="F77" s="70">
        <f>นักเรียนประเมิน!F77</f>
        <v>0</v>
      </c>
      <c r="G77" s="116" t="str">
        <f>ครูประเมินนักเรียน!G77</f>
        <v>หญิง</v>
      </c>
      <c r="H77" s="117" t="str">
        <f>ครูประเมินนักเรียน!AG77</f>
        <v/>
      </c>
      <c r="I77" s="116" t="str">
        <f t="shared" si="7"/>
        <v>มีปัญหา</v>
      </c>
      <c r="J77" s="117" t="str">
        <f>ครูประเมินนักเรียน!AH77</f>
        <v/>
      </c>
      <c r="K77" s="116" t="str">
        <f t="shared" si="8"/>
        <v>มีปัญหา</v>
      </c>
      <c r="L77" s="117" t="str">
        <f>ครูประเมินนักเรียน!AI77</f>
        <v/>
      </c>
      <c r="M77" s="116" t="str">
        <f t="shared" si="9"/>
        <v>มีปัญหา</v>
      </c>
      <c r="N77" s="117" t="str">
        <f>ครูประเมินนักเรียน!AJ77</f>
        <v/>
      </c>
      <c r="O77" s="116" t="str">
        <f t="shared" si="10"/>
        <v>มีปัญหา</v>
      </c>
      <c r="P77" s="117" t="e">
        <f t="shared" si="11"/>
        <v>#VALUE!</v>
      </c>
      <c r="Q77" s="116" t="e">
        <f t="shared" si="12"/>
        <v>#VALUE!</v>
      </c>
      <c r="R77" s="117" t="str">
        <f>ครูประเมินนักเรียน!AK77</f>
        <v/>
      </c>
      <c r="S77" s="116" t="str">
        <f t="shared" si="13"/>
        <v>มีจุดแข็ง</v>
      </c>
    </row>
    <row r="78" spans="1:19" ht="21.95" customHeight="1" x14ac:dyDescent="0.5">
      <c r="A78" s="67" t="str">
        <f>นักเรียนประเมิน!A78</f>
        <v>75</v>
      </c>
      <c r="B78" s="67">
        <f>นักเรียนประเมิน!B78</f>
        <v>0</v>
      </c>
      <c r="C78" s="67">
        <f>นักเรียนประเมิน!C78</f>
        <v>0</v>
      </c>
      <c r="D78" s="68">
        <f>นักเรียนประเมิน!D78</f>
        <v>0</v>
      </c>
      <c r="E78" s="69">
        <f>นักเรียนประเมิน!E78</f>
        <v>0</v>
      </c>
      <c r="F78" s="70">
        <f>นักเรียนประเมิน!F78</f>
        <v>0</v>
      </c>
      <c r="G78" s="116" t="str">
        <f>ครูประเมินนักเรียน!G78</f>
        <v>หญิง</v>
      </c>
      <c r="H78" s="117" t="str">
        <f>ครูประเมินนักเรียน!AG78</f>
        <v/>
      </c>
      <c r="I78" s="116" t="str">
        <f t="shared" si="7"/>
        <v>มีปัญหา</v>
      </c>
      <c r="J78" s="117" t="str">
        <f>ครูประเมินนักเรียน!AH78</f>
        <v/>
      </c>
      <c r="K78" s="116" t="str">
        <f t="shared" si="8"/>
        <v>มีปัญหา</v>
      </c>
      <c r="L78" s="117" t="str">
        <f>ครูประเมินนักเรียน!AI78</f>
        <v/>
      </c>
      <c r="M78" s="116" t="str">
        <f t="shared" si="9"/>
        <v>มีปัญหา</v>
      </c>
      <c r="N78" s="117" t="str">
        <f>ครูประเมินนักเรียน!AJ78</f>
        <v/>
      </c>
      <c r="O78" s="116" t="str">
        <f t="shared" si="10"/>
        <v>มีปัญหา</v>
      </c>
      <c r="P78" s="117" t="e">
        <f t="shared" si="11"/>
        <v>#VALUE!</v>
      </c>
      <c r="Q78" s="116" t="e">
        <f t="shared" si="12"/>
        <v>#VALUE!</v>
      </c>
      <c r="R78" s="117" t="str">
        <f>ครูประเมินนักเรียน!AK78</f>
        <v/>
      </c>
      <c r="S78" s="116" t="str">
        <f t="shared" si="13"/>
        <v>มีจุดแข็ง</v>
      </c>
    </row>
    <row r="79" spans="1:19" ht="21.95" customHeight="1" x14ac:dyDescent="0.5">
      <c r="A79" s="67" t="str">
        <f>นักเรียนประเมิน!A79</f>
        <v>76</v>
      </c>
      <c r="B79" s="67">
        <f>นักเรียนประเมิน!B79</f>
        <v>0</v>
      </c>
      <c r="C79" s="67">
        <f>นักเรียนประเมิน!C79</f>
        <v>0</v>
      </c>
      <c r="D79" s="68">
        <f>นักเรียนประเมิน!D79</f>
        <v>0</v>
      </c>
      <c r="E79" s="69">
        <f>นักเรียนประเมิน!E79</f>
        <v>0</v>
      </c>
      <c r="F79" s="70">
        <f>นักเรียนประเมิน!F79</f>
        <v>0</v>
      </c>
      <c r="G79" s="116" t="str">
        <f>ครูประเมินนักเรียน!G79</f>
        <v>หญิง</v>
      </c>
      <c r="H79" s="117" t="str">
        <f>ครูประเมินนักเรียน!AG79</f>
        <v/>
      </c>
      <c r="I79" s="116" t="str">
        <f t="shared" si="7"/>
        <v>มีปัญหา</v>
      </c>
      <c r="J79" s="117" t="str">
        <f>ครูประเมินนักเรียน!AH79</f>
        <v/>
      </c>
      <c r="K79" s="116" t="str">
        <f t="shared" si="8"/>
        <v>มีปัญหา</v>
      </c>
      <c r="L79" s="117" t="str">
        <f>ครูประเมินนักเรียน!AI79</f>
        <v/>
      </c>
      <c r="M79" s="116" t="str">
        <f t="shared" si="9"/>
        <v>มีปัญหา</v>
      </c>
      <c r="N79" s="117" t="str">
        <f>ครูประเมินนักเรียน!AJ79</f>
        <v/>
      </c>
      <c r="O79" s="116" t="str">
        <f t="shared" si="10"/>
        <v>มีปัญหา</v>
      </c>
      <c r="P79" s="117" t="e">
        <f t="shared" si="11"/>
        <v>#VALUE!</v>
      </c>
      <c r="Q79" s="116" t="e">
        <f t="shared" si="12"/>
        <v>#VALUE!</v>
      </c>
      <c r="R79" s="117" t="str">
        <f>ครูประเมินนักเรียน!AK79</f>
        <v/>
      </c>
      <c r="S79" s="116" t="str">
        <f t="shared" si="13"/>
        <v>มีจุดแข็ง</v>
      </c>
    </row>
    <row r="80" spans="1:19" ht="21.95" customHeight="1" x14ac:dyDescent="0.5">
      <c r="A80" s="67" t="str">
        <f>นักเรียนประเมิน!A80</f>
        <v>77</v>
      </c>
      <c r="B80" s="67">
        <f>นักเรียนประเมิน!B80</f>
        <v>0</v>
      </c>
      <c r="C80" s="67">
        <f>นักเรียนประเมิน!C80</f>
        <v>0</v>
      </c>
      <c r="D80" s="68">
        <f>นักเรียนประเมิน!D80</f>
        <v>0</v>
      </c>
      <c r="E80" s="69">
        <f>นักเรียนประเมิน!E80</f>
        <v>0</v>
      </c>
      <c r="F80" s="70">
        <f>นักเรียนประเมิน!F80</f>
        <v>0</v>
      </c>
      <c r="G80" s="116" t="str">
        <f>ครูประเมินนักเรียน!G80</f>
        <v>หญิง</v>
      </c>
      <c r="H80" s="117" t="str">
        <f>ครูประเมินนักเรียน!AG80</f>
        <v/>
      </c>
      <c r="I80" s="116" t="str">
        <f t="shared" si="7"/>
        <v>มีปัญหา</v>
      </c>
      <c r="J80" s="117" t="str">
        <f>ครูประเมินนักเรียน!AH80</f>
        <v/>
      </c>
      <c r="K80" s="116" t="str">
        <f t="shared" si="8"/>
        <v>มีปัญหา</v>
      </c>
      <c r="L80" s="117" t="str">
        <f>ครูประเมินนักเรียน!AI80</f>
        <v/>
      </c>
      <c r="M80" s="116" t="str">
        <f t="shared" si="9"/>
        <v>มีปัญหา</v>
      </c>
      <c r="N80" s="117" t="str">
        <f>ครูประเมินนักเรียน!AJ80</f>
        <v/>
      </c>
      <c r="O80" s="116" t="str">
        <f t="shared" si="10"/>
        <v>มีปัญหา</v>
      </c>
      <c r="P80" s="117" t="e">
        <f t="shared" si="11"/>
        <v>#VALUE!</v>
      </c>
      <c r="Q80" s="116" t="e">
        <f t="shared" si="12"/>
        <v>#VALUE!</v>
      </c>
      <c r="R80" s="117" t="str">
        <f>ครูประเมินนักเรียน!AK80</f>
        <v/>
      </c>
      <c r="S80" s="116" t="str">
        <f t="shared" si="13"/>
        <v>มีจุดแข็ง</v>
      </c>
    </row>
    <row r="81" spans="1:19" ht="21.95" customHeight="1" x14ac:dyDescent="0.5">
      <c r="A81" s="67" t="str">
        <f>นักเรียนประเมิน!A81</f>
        <v>78</v>
      </c>
      <c r="B81" s="67">
        <f>นักเรียนประเมิน!B81</f>
        <v>0</v>
      </c>
      <c r="C81" s="67">
        <f>นักเรียนประเมิน!C81</f>
        <v>0</v>
      </c>
      <c r="D81" s="68">
        <f>นักเรียนประเมิน!D81</f>
        <v>0</v>
      </c>
      <c r="E81" s="69">
        <f>นักเรียนประเมิน!E81</f>
        <v>0</v>
      </c>
      <c r="F81" s="70">
        <f>นักเรียนประเมิน!F81</f>
        <v>0</v>
      </c>
      <c r="G81" s="116" t="str">
        <f>ครูประเมินนักเรียน!G81</f>
        <v>หญิง</v>
      </c>
      <c r="H81" s="117" t="str">
        <f>ครูประเมินนักเรียน!AG81</f>
        <v/>
      </c>
      <c r="I81" s="116" t="str">
        <f t="shared" si="7"/>
        <v>มีปัญหา</v>
      </c>
      <c r="J81" s="117" t="str">
        <f>ครูประเมินนักเรียน!AH81</f>
        <v/>
      </c>
      <c r="K81" s="116" t="str">
        <f t="shared" si="8"/>
        <v>มีปัญหา</v>
      </c>
      <c r="L81" s="117" t="str">
        <f>ครูประเมินนักเรียน!AI81</f>
        <v/>
      </c>
      <c r="M81" s="116" t="str">
        <f t="shared" si="9"/>
        <v>มีปัญหา</v>
      </c>
      <c r="N81" s="117" t="str">
        <f>ครูประเมินนักเรียน!AJ81</f>
        <v/>
      </c>
      <c r="O81" s="116" t="str">
        <f t="shared" si="10"/>
        <v>มีปัญหา</v>
      </c>
      <c r="P81" s="117" t="e">
        <f t="shared" si="11"/>
        <v>#VALUE!</v>
      </c>
      <c r="Q81" s="116" t="e">
        <f t="shared" si="12"/>
        <v>#VALUE!</v>
      </c>
      <c r="R81" s="117" t="str">
        <f>ครูประเมินนักเรียน!AK81</f>
        <v/>
      </c>
      <c r="S81" s="116" t="str">
        <f t="shared" si="13"/>
        <v>มีจุดแข็ง</v>
      </c>
    </row>
    <row r="82" spans="1:19" ht="21.95" customHeight="1" x14ac:dyDescent="0.5">
      <c r="A82" s="67" t="str">
        <f>นักเรียนประเมิน!A82</f>
        <v>79</v>
      </c>
      <c r="B82" s="67">
        <f>นักเรียนประเมิน!B82</f>
        <v>0</v>
      </c>
      <c r="C82" s="67">
        <f>นักเรียนประเมิน!C82</f>
        <v>0</v>
      </c>
      <c r="D82" s="68">
        <f>นักเรียนประเมิน!D82</f>
        <v>0</v>
      </c>
      <c r="E82" s="69">
        <f>นักเรียนประเมิน!E82</f>
        <v>0</v>
      </c>
      <c r="F82" s="70">
        <f>นักเรียนประเมิน!F82</f>
        <v>0</v>
      </c>
      <c r="G82" s="116" t="str">
        <f>ครูประเมินนักเรียน!G82</f>
        <v>หญิง</v>
      </c>
      <c r="H82" s="117" t="str">
        <f>ครูประเมินนักเรียน!AG82</f>
        <v/>
      </c>
      <c r="I82" s="116" t="str">
        <f t="shared" si="7"/>
        <v>มีปัญหา</v>
      </c>
      <c r="J82" s="117" t="str">
        <f>ครูประเมินนักเรียน!AH82</f>
        <v/>
      </c>
      <c r="K82" s="116" t="str">
        <f t="shared" si="8"/>
        <v>มีปัญหา</v>
      </c>
      <c r="L82" s="117" t="str">
        <f>ครูประเมินนักเรียน!AI82</f>
        <v/>
      </c>
      <c r="M82" s="116" t="str">
        <f t="shared" si="9"/>
        <v>มีปัญหา</v>
      </c>
      <c r="N82" s="117" t="str">
        <f>ครูประเมินนักเรียน!AJ82</f>
        <v/>
      </c>
      <c r="O82" s="116" t="str">
        <f t="shared" si="10"/>
        <v>มีปัญหา</v>
      </c>
      <c r="P82" s="117" t="e">
        <f t="shared" si="11"/>
        <v>#VALUE!</v>
      </c>
      <c r="Q82" s="116" t="e">
        <f t="shared" si="12"/>
        <v>#VALUE!</v>
      </c>
      <c r="R82" s="117" t="str">
        <f>ครูประเมินนักเรียน!AK82</f>
        <v/>
      </c>
      <c r="S82" s="116" t="str">
        <f t="shared" si="13"/>
        <v>มีจุดแข็ง</v>
      </c>
    </row>
    <row r="83" spans="1:19" ht="21.95" customHeight="1" x14ac:dyDescent="0.5">
      <c r="A83" s="67" t="str">
        <f>นักเรียนประเมิน!A83</f>
        <v>80</v>
      </c>
      <c r="B83" s="67">
        <f>นักเรียนประเมิน!B83</f>
        <v>0</v>
      </c>
      <c r="C83" s="67">
        <f>นักเรียนประเมิน!C83</f>
        <v>0</v>
      </c>
      <c r="D83" s="68">
        <f>นักเรียนประเมิน!D83</f>
        <v>0</v>
      </c>
      <c r="E83" s="69">
        <f>นักเรียนประเมิน!E83</f>
        <v>0</v>
      </c>
      <c r="F83" s="70">
        <f>นักเรียนประเมิน!F83</f>
        <v>0</v>
      </c>
      <c r="G83" s="116" t="str">
        <f>ครูประเมินนักเรียน!G83</f>
        <v>หญิง</v>
      </c>
      <c r="H83" s="117" t="str">
        <f>ครูประเมินนักเรียน!AG83</f>
        <v/>
      </c>
      <c r="I83" s="116" t="str">
        <f t="shared" si="7"/>
        <v>มีปัญหา</v>
      </c>
      <c r="J83" s="117" t="str">
        <f>ครูประเมินนักเรียน!AH83</f>
        <v/>
      </c>
      <c r="K83" s="116" t="str">
        <f t="shared" si="8"/>
        <v>มีปัญหา</v>
      </c>
      <c r="L83" s="117" t="str">
        <f>ครูประเมินนักเรียน!AI83</f>
        <v/>
      </c>
      <c r="M83" s="116" t="str">
        <f t="shared" si="9"/>
        <v>มีปัญหา</v>
      </c>
      <c r="N83" s="117" t="str">
        <f>ครูประเมินนักเรียน!AJ83</f>
        <v/>
      </c>
      <c r="O83" s="116" t="str">
        <f t="shared" si="10"/>
        <v>มีปัญหา</v>
      </c>
      <c r="P83" s="117" t="e">
        <f t="shared" si="11"/>
        <v>#VALUE!</v>
      </c>
      <c r="Q83" s="116" t="e">
        <f t="shared" si="12"/>
        <v>#VALUE!</v>
      </c>
      <c r="R83" s="117" t="str">
        <f>ครูประเมินนักเรียน!AK83</f>
        <v/>
      </c>
      <c r="S83" s="116" t="str">
        <f t="shared" si="13"/>
        <v>มีจุดแข็ง</v>
      </c>
    </row>
    <row r="84" spans="1:19" ht="21.95" customHeight="1" x14ac:dyDescent="0.5">
      <c r="A84" s="67" t="str">
        <f>นักเรียนประเมิน!A84</f>
        <v>81</v>
      </c>
      <c r="B84" s="67">
        <f>นักเรียนประเมิน!B84</f>
        <v>0</v>
      </c>
      <c r="C84" s="67">
        <f>นักเรียนประเมิน!C84</f>
        <v>0</v>
      </c>
      <c r="D84" s="68">
        <f>นักเรียนประเมิน!D84</f>
        <v>0</v>
      </c>
      <c r="E84" s="69">
        <f>นักเรียนประเมิน!E84</f>
        <v>0</v>
      </c>
      <c r="F84" s="70">
        <f>นักเรียนประเมิน!F84</f>
        <v>0</v>
      </c>
      <c r="G84" s="116" t="str">
        <f>ครูประเมินนักเรียน!G84</f>
        <v>หญิง</v>
      </c>
      <c r="H84" s="117" t="str">
        <f>ครูประเมินนักเรียน!AG84</f>
        <v/>
      </c>
      <c r="I84" s="116" t="str">
        <f t="shared" si="7"/>
        <v>มีปัญหา</v>
      </c>
      <c r="J84" s="117" t="str">
        <f>ครูประเมินนักเรียน!AH84</f>
        <v/>
      </c>
      <c r="K84" s="116" t="str">
        <f t="shared" si="8"/>
        <v>มีปัญหา</v>
      </c>
      <c r="L84" s="117" t="str">
        <f>ครูประเมินนักเรียน!AI84</f>
        <v/>
      </c>
      <c r="M84" s="116" t="str">
        <f t="shared" si="9"/>
        <v>มีปัญหา</v>
      </c>
      <c r="N84" s="117" t="str">
        <f>ครูประเมินนักเรียน!AJ84</f>
        <v/>
      </c>
      <c r="O84" s="116" t="str">
        <f t="shared" si="10"/>
        <v>มีปัญหา</v>
      </c>
      <c r="P84" s="117" t="e">
        <f t="shared" si="11"/>
        <v>#VALUE!</v>
      </c>
      <c r="Q84" s="116" t="e">
        <f t="shared" si="12"/>
        <v>#VALUE!</v>
      </c>
      <c r="R84" s="117" t="str">
        <f>ครูประเมินนักเรียน!AK84</f>
        <v/>
      </c>
      <c r="S84" s="116" t="str">
        <f t="shared" si="13"/>
        <v>มีจุดแข็ง</v>
      </c>
    </row>
    <row r="85" spans="1:19" ht="21.95" customHeight="1" x14ac:dyDescent="0.5">
      <c r="A85" s="67" t="str">
        <f>นักเรียนประเมิน!A85</f>
        <v>82</v>
      </c>
      <c r="B85" s="67">
        <f>นักเรียนประเมิน!B85</f>
        <v>0</v>
      </c>
      <c r="C85" s="67">
        <f>นักเรียนประเมิน!C85</f>
        <v>0</v>
      </c>
      <c r="D85" s="68">
        <f>นักเรียนประเมิน!D85</f>
        <v>0</v>
      </c>
      <c r="E85" s="69">
        <f>นักเรียนประเมิน!E85</f>
        <v>0</v>
      </c>
      <c r="F85" s="70">
        <f>นักเรียนประเมิน!F85</f>
        <v>0</v>
      </c>
      <c r="G85" s="116" t="str">
        <f>ครูประเมินนักเรียน!G85</f>
        <v>หญิง</v>
      </c>
      <c r="H85" s="117" t="str">
        <f>ครูประเมินนักเรียน!AG85</f>
        <v/>
      </c>
      <c r="I85" s="116" t="str">
        <f t="shared" si="7"/>
        <v>มีปัญหา</v>
      </c>
      <c r="J85" s="117" t="str">
        <f>ครูประเมินนักเรียน!AH85</f>
        <v/>
      </c>
      <c r="K85" s="116" t="str">
        <f t="shared" si="8"/>
        <v>มีปัญหา</v>
      </c>
      <c r="L85" s="117" t="str">
        <f>ครูประเมินนักเรียน!AI85</f>
        <v/>
      </c>
      <c r="M85" s="116" t="str">
        <f t="shared" si="9"/>
        <v>มีปัญหา</v>
      </c>
      <c r="N85" s="117" t="str">
        <f>ครูประเมินนักเรียน!AJ85</f>
        <v/>
      </c>
      <c r="O85" s="116" t="str">
        <f t="shared" si="10"/>
        <v>มีปัญหา</v>
      </c>
      <c r="P85" s="117" t="e">
        <f t="shared" si="11"/>
        <v>#VALUE!</v>
      </c>
      <c r="Q85" s="116" t="e">
        <f t="shared" si="12"/>
        <v>#VALUE!</v>
      </c>
      <c r="R85" s="117" t="str">
        <f>ครูประเมินนักเรียน!AK85</f>
        <v/>
      </c>
      <c r="S85" s="116" t="str">
        <f t="shared" si="13"/>
        <v>มีจุดแข็ง</v>
      </c>
    </row>
    <row r="86" spans="1:19" ht="21.95" customHeight="1" x14ac:dyDescent="0.5">
      <c r="A86" s="67" t="str">
        <f>นักเรียนประเมิน!A86</f>
        <v>83</v>
      </c>
      <c r="B86" s="67">
        <f>นักเรียนประเมิน!B86</f>
        <v>0</v>
      </c>
      <c r="C86" s="67">
        <f>นักเรียนประเมิน!C86</f>
        <v>0</v>
      </c>
      <c r="D86" s="68">
        <f>นักเรียนประเมิน!D86</f>
        <v>0</v>
      </c>
      <c r="E86" s="69">
        <f>นักเรียนประเมิน!E86</f>
        <v>0</v>
      </c>
      <c r="F86" s="70">
        <f>นักเรียนประเมิน!F86</f>
        <v>0</v>
      </c>
      <c r="G86" s="116" t="str">
        <f>ครูประเมินนักเรียน!G86</f>
        <v>หญิง</v>
      </c>
      <c r="H86" s="117" t="str">
        <f>ครูประเมินนักเรียน!AG86</f>
        <v/>
      </c>
      <c r="I86" s="116" t="str">
        <f t="shared" si="7"/>
        <v>มีปัญหา</v>
      </c>
      <c r="J86" s="117" t="str">
        <f>ครูประเมินนักเรียน!AH86</f>
        <v/>
      </c>
      <c r="K86" s="116" t="str">
        <f t="shared" si="8"/>
        <v>มีปัญหา</v>
      </c>
      <c r="L86" s="117" t="str">
        <f>ครูประเมินนักเรียน!AI86</f>
        <v/>
      </c>
      <c r="M86" s="116" t="str">
        <f t="shared" si="9"/>
        <v>มีปัญหา</v>
      </c>
      <c r="N86" s="117" t="str">
        <f>ครูประเมินนักเรียน!AJ86</f>
        <v/>
      </c>
      <c r="O86" s="116" t="str">
        <f t="shared" si="10"/>
        <v>มีปัญหา</v>
      </c>
      <c r="P86" s="117" t="e">
        <f t="shared" si="11"/>
        <v>#VALUE!</v>
      </c>
      <c r="Q86" s="116" t="e">
        <f t="shared" si="12"/>
        <v>#VALUE!</v>
      </c>
      <c r="R86" s="117" t="str">
        <f>ครูประเมินนักเรียน!AK86</f>
        <v/>
      </c>
      <c r="S86" s="116" t="str">
        <f t="shared" si="13"/>
        <v>มีจุดแข็ง</v>
      </c>
    </row>
    <row r="87" spans="1:19" ht="21.95" customHeight="1" x14ac:dyDescent="0.5">
      <c r="A87" s="67" t="str">
        <f>นักเรียนประเมิน!A87</f>
        <v>84</v>
      </c>
      <c r="B87" s="67">
        <f>นักเรียนประเมิน!B87</f>
        <v>0</v>
      </c>
      <c r="C87" s="67">
        <f>นักเรียนประเมิน!C87</f>
        <v>0</v>
      </c>
      <c r="D87" s="68">
        <f>นักเรียนประเมิน!D87</f>
        <v>0</v>
      </c>
      <c r="E87" s="69">
        <f>นักเรียนประเมิน!E87</f>
        <v>0</v>
      </c>
      <c r="F87" s="70">
        <f>นักเรียนประเมิน!F87</f>
        <v>0</v>
      </c>
      <c r="G87" s="116" t="str">
        <f>ครูประเมินนักเรียน!G87</f>
        <v>หญิง</v>
      </c>
      <c r="H87" s="117" t="str">
        <f>ครูประเมินนักเรียน!AG87</f>
        <v/>
      </c>
      <c r="I87" s="116" t="str">
        <f t="shared" si="7"/>
        <v>มีปัญหา</v>
      </c>
      <c r="J87" s="117" t="str">
        <f>ครูประเมินนักเรียน!AH87</f>
        <v/>
      </c>
      <c r="K87" s="116" t="str">
        <f t="shared" si="8"/>
        <v>มีปัญหา</v>
      </c>
      <c r="L87" s="117" t="str">
        <f>ครูประเมินนักเรียน!AI87</f>
        <v/>
      </c>
      <c r="M87" s="116" t="str">
        <f t="shared" si="9"/>
        <v>มีปัญหา</v>
      </c>
      <c r="N87" s="117" t="str">
        <f>ครูประเมินนักเรียน!AJ87</f>
        <v/>
      </c>
      <c r="O87" s="116" t="str">
        <f t="shared" si="10"/>
        <v>มีปัญหา</v>
      </c>
      <c r="P87" s="117" t="e">
        <f t="shared" si="11"/>
        <v>#VALUE!</v>
      </c>
      <c r="Q87" s="116" t="e">
        <f t="shared" si="12"/>
        <v>#VALUE!</v>
      </c>
      <c r="R87" s="117" t="str">
        <f>ครูประเมินนักเรียน!AK87</f>
        <v/>
      </c>
      <c r="S87" s="116" t="str">
        <f t="shared" si="13"/>
        <v>มีจุดแข็ง</v>
      </c>
    </row>
    <row r="88" spans="1:19" ht="21.95" customHeight="1" x14ac:dyDescent="0.5">
      <c r="A88" s="67" t="str">
        <f>นักเรียนประเมิน!A88</f>
        <v>85</v>
      </c>
      <c r="B88" s="67">
        <f>นักเรียนประเมิน!B88</f>
        <v>0</v>
      </c>
      <c r="C88" s="67">
        <f>นักเรียนประเมิน!C88</f>
        <v>0</v>
      </c>
      <c r="D88" s="68">
        <f>นักเรียนประเมิน!D88</f>
        <v>0</v>
      </c>
      <c r="E88" s="69">
        <f>นักเรียนประเมิน!E88</f>
        <v>0</v>
      </c>
      <c r="F88" s="70">
        <f>นักเรียนประเมิน!F88</f>
        <v>0</v>
      </c>
      <c r="G88" s="116" t="str">
        <f>ครูประเมินนักเรียน!G88</f>
        <v>หญิง</v>
      </c>
      <c r="H88" s="117" t="str">
        <f>ครูประเมินนักเรียน!AG88</f>
        <v/>
      </c>
      <c r="I88" s="116" t="str">
        <f t="shared" si="7"/>
        <v>มีปัญหา</v>
      </c>
      <c r="J88" s="117" t="str">
        <f>ครูประเมินนักเรียน!AH88</f>
        <v/>
      </c>
      <c r="K88" s="116" t="str">
        <f t="shared" si="8"/>
        <v>มีปัญหา</v>
      </c>
      <c r="L88" s="117" t="str">
        <f>ครูประเมินนักเรียน!AI88</f>
        <v/>
      </c>
      <c r="M88" s="116" t="str">
        <f t="shared" si="9"/>
        <v>มีปัญหา</v>
      </c>
      <c r="N88" s="117" t="str">
        <f>ครูประเมินนักเรียน!AJ88</f>
        <v/>
      </c>
      <c r="O88" s="116" t="str">
        <f t="shared" si="10"/>
        <v>มีปัญหา</v>
      </c>
      <c r="P88" s="117" t="e">
        <f t="shared" si="11"/>
        <v>#VALUE!</v>
      </c>
      <c r="Q88" s="116" t="e">
        <f t="shared" si="12"/>
        <v>#VALUE!</v>
      </c>
      <c r="R88" s="117" t="str">
        <f>ครูประเมินนักเรียน!AK88</f>
        <v/>
      </c>
      <c r="S88" s="116" t="str">
        <f t="shared" si="13"/>
        <v>มีจุดแข็ง</v>
      </c>
    </row>
    <row r="89" spans="1:19" ht="21.95" customHeight="1" x14ac:dyDescent="0.5">
      <c r="A89" s="67" t="str">
        <f>นักเรียนประเมิน!A89</f>
        <v>86</v>
      </c>
      <c r="B89" s="67">
        <f>นักเรียนประเมิน!B89</f>
        <v>0</v>
      </c>
      <c r="C89" s="67">
        <f>นักเรียนประเมิน!C89</f>
        <v>0</v>
      </c>
      <c r="D89" s="68">
        <f>นักเรียนประเมิน!D89</f>
        <v>0</v>
      </c>
      <c r="E89" s="69">
        <f>นักเรียนประเมิน!E89</f>
        <v>0</v>
      </c>
      <c r="F89" s="70">
        <f>นักเรียนประเมิน!F89</f>
        <v>0</v>
      </c>
      <c r="G89" s="116" t="str">
        <f>ครูประเมินนักเรียน!G89</f>
        <v>หญิง</v>
      </c>
      <c r="H89" s="117" t="str">
        <f>ครูประเมินนักเรียน!AG89</f>
        <v/>
      </c>
      <c r="I89" s="116" t="str">
        <f t="shared" si="7"/>
        <v>มีปัญหา</v>
      </c>
      <c r="J89" s="117" t="str">
        <f>ครูประเมินนักเรียน!AH89</f>
        <v/>
      </c>
      <c r="K89" s="116" t="str">
        <f t="shared" si="8"/>
        <v>มีปัญหา</v>
      </c>
      <c r="L89" s="117" t="str">
        <f>ครูประเมินนักเรียน!AI89</f>
        <v/>
      </c>
      <c r="M89" s="116" t="str">
        <f t="shared" si="9"/>
        <v>มีปัญหา</v>
      </c>
      <c r="N89" s="117" t="str">
        <f>ครูประเมินนักเรียน!AJ89</f>
        <v/>
      </c>
      <c r="O89" s="116" t="str">
        <f t="shared" si="10"/>
        <v>มีปัญหา</v>
      </c>
      <c r="P89" s="117" t="e">
        <f t="shared" si="11"/>
        <v>#VALUE!</v>
      </c>
      <c r="Q89" s="116" t="e">
        <f t="shared" si="12"/>
        <v>#VALUE!</v>
      </c>
      <c r="R89" s="117" t="str">
        <f>ครูประเมินนักเรียน!AK89</f>
        <v/>
      </c>
      <c r="S89" s="116" t="str">
        <f t="shared" si="13"/>
        <v>มีจุดแข็ง</v>
      </c>
    </row>
    <row r="90" spans="1:19" ht="21.95" customHeight="1" x14ac:dyDescent="0.5">
      <c r="A90" s="67" t="str">
        <f>นักเรียนประเมิน!A90</f>
        <v>87</v>
      </c>
      <c r="B90" s="67">
        <f>นักเรียนประเมิน!B90</f>
        <v>0</v>
      </c>
      <c r="C90" s="67">
        <f>นักเรียนประเมิน!C90</f>
        <v>0</v>
      </c>
      <c r="D90" s="68">
        <f>นักเรียนประเมิน!D90</f>
        <v>0</v>
      </c>
      <c r="E90" s="69">
        <f>นักเรียนประเมิน!E90</f>
        <v>0</v>
      </c>
      <c r="F90" s="70">
        <f>นักเรียนประเมิน!F90</f>
        <v>0</v>
      </c>
      <c r="G90" s="116" t="str">
        <f>ครูประเมินนักเรียน!G90</f>
        <v>หญิง</v>
      </c>
      <c r="H90" s="117" t="str">
        <f>ครูประเมินนักเรียน!AG90</f>
        <v/>
      </c>
      <c r="I90" s="116" t="str">
        <f t="shared" si="7"/>
        <v>มีปัญหา</v>
      </c>
      <c r="J90" s="117" t="str">
        <f>ครูประเมินนักเรียน!AH90</f>
        <v/>
      </c>
      <c r="K90" s="116" t="str">
        <f t="shared" si="8"/>
        <v>มีปัญหา</v>
      </c>
      <c r="L90" s="117" t="str">
        <f>ครูประเมินนักเรียน!AI90</f>
        <v/>
      </c>
      <c r="M90" s="116" t="str">
        <f t="shared" si="9"/>
        <v>มีปัญหา</v>
      </c>
      <c r="N90" s="117" t="str">
        <f>ครูประเมินนักเรียน!AJ90</f>
        <v/>
      </c>
      <c r="O90" s="116" t="str">
        <f t="shared" si="10"/>
        <v>มีปัญหา</v>
      </c>
      <c r="P90" s="117" t="e">
        <f t="shared" si="11"/>
        <v>#VALUE!</v>
      </c>
      <c r="Q90" s="116" t="e">
        <f t="shared" si="12"/>
        <v>#VALUE!</v>
      </c>
      <c r="R90" s="117" t="str">
        <f>ครูประเมินนักเรียน!AK90</f>
        <v/>
      </c>
      <c r="S90" s="116" t="str">
        <f t="shared" si="13"/>
        <v>มีจุดแข็ง</v>
      </c>
    </row>
    <row r="91" spans="1:19" ht="21.95" customHeight="1" x14ac:dyDescent="0.5">
      <c r="A91" s="67" t="str">
        <f>นักเรียนประเมิน!A91</f>
        <v>88</v>
      </c>
      <c r="B91" s="67">
        <f>นักเรียนประเมิน!B91</f>
        <v>0</v>
      </c>
      <c r="C91" s="67">
        <f>นักเรียนประเมิน!C91</f>
        <v>0</v>
      </c>
      <c r="D91" s="68">
        <f>นักเรียนประเมิน!D91</f>
        <v>0</v>
      </c>
      <c r="E91" s="69">
        <f>นักเรียนประเมิน!E91</f>
        <v>0</v>
      </c>
      <c r="F91" s="70">
        <f>นักเรียนประเมิน!F91</f>
        <v>0</v>
      </c>
      <c r="G91" s="116" t="str">
        <f>ครูประเมินนักเรียน!G91</f>
        <v>หญิง</v>
      </c>
      <c r="H91" s="117" t="str">
        <f>ครูประเมินนักเรียน!AG91</f>
        <v/>
      </c>
      <c r="I91" s="116" t="str">
        <f t="shared" si="7"/>
        <v>มีปัญหา</v>
      </c>
      <c r="J91" s="117" t="str">
        <f>ครูประเมินนักเรียน!AH91</f>
        <v/>
      </c>
      <c r="K91" s="116" t="str">
        <f t="shared" si="8"/>
        <v>มีปัญหา</v>
      </c>
      <c r="L91" s="117" t="str">
        <f>ครูประเมินนักเรียน!AI91</f>
        <v/>
      </c>
      <c r="M91" s="116" t="str">
        <f t="shared" si="9"/>
        <v>มีปัญหา</v>
      </c>
      <c r="N91" s="117" t="str">
        <f>ครูประเมินนักเรียน!AJ91</f>
        <v/>
      </c>
      <c r="O91" s="116" t="str">
        <f t="shared" si="10"/>
        <v>มีปัญหา</v>
      </c>
      <c r="P91" s="117" t="e">
        <f t="shared" si="11"/>
        <v>#VALUE!</v>
      </c>
      <c r="Q91" s="116" t="e">
        <f t="shared" si="12"/>
        <v>#VALUE!</v>
      </c>
      <c r="R91" s="117" t="str">
        <f>ครูประเมินนักเรียน!AK91</f>
        <v/>
      </c>
      <c r="S91" s="116" t="str">
        <f t="shared" si="13"/>
        <v>มีจุดแข็ง</v>
      </c>
    </row>
    <row r="92" spans="1:19" ht="21.95" customHeight="1" x14ac:dyDescent="0.5">
      <c r="A92" s="67" t="str">
        <f>นักเรียนประเมิน!A92</f>
        <v>89</v>
      </c>
      <c r="B92" s="67">
        <f>นักเรียนประเมิน!B92</f>
        <v>0</v>
      </c>
      <c r="C92" s="67">
        <f>นักเรียนประเมิน!C92</f>
        <v>0</v>
      </c>
      <c r="D92" s="68">
        <f>นักเรียนประเมิน!D92</f>
        <v>0</v>
      </c>
      <c r="E92" s="69">
        <f>นักเรียนประเมิน!E92</f>
        <v>0</v>
      </c>
      <c r="F92" s="70">
        <f>นักเรียนประเมิน!F92</f>
        <v>0</v>
      </c>
      <c r="G92" s="116" t="str">
        <f>ครูประเมินนักเรียน!G92</f>
        <v>หญิง</v>
      </c>
      <c r="H92" s="117" t="str">
        <f>ครูประเมินนักเรียน!AG92</f>
        <v/>
      </c>
      <c r="I92" s="116" t="str">
        <f t="shared" si="7"/>
        <v>มีปัญหา</v>
      </c>
      <c r="J92" s="117" t="str">
        <f>ครูประเมินนักเรียน!AH92</f>
        <v/>
      </c>
      <c r="K92" s="116" t="str">
        <f t="shared" si="8"/>
        <v>มีปัญหา</v>
      </c>
      <c r="L92" s="117" t="str">
        <f>ครูประเมินนักเรียน!AI92</f>
        <v/>
      </c>
      <c r="M92" s="116" t="str">
        <f t="shared" si="9"/>
        <v>มีปัญหา</v>
      </c>
      <c r="N92" s="117" t="str">
        <f>ครูประเมินนักเรียน!AJ92</f>
        <v/>
      </c>
      <c r="O92" s="116" t="str">
        <f t="shared" si="10"/>
        <v>มีปัญหา</v>
      </c>
      <c r="P92" s="117" t="e">
        <f t="shared" si="11"/>
        <v>#VALUE!</v>
      </c>
      <c r="Q92" s="116" t="e">
        <f t="shared" si="12"/>
        <v>#VALUE!</v>
      </c>
      <c r="R92" s="117" t="str">
        <f>ครูประเมินนักเรียน!AK92</f>
        <v/>
      </c>
      <c r="S92" s="116" t="str">
        <f t="shared" si="13"/>
        <v>มีจุดแข็ง</v>
      </c>
    </row>
    <row r="93" spans="1:19" ht="21.95" customHeight="1" x14ac:dyDescent="0.5">
      <c r="A93" s="67" t="str">
        <f>นักเรียนประเมิน!A93</f>
        <v>90</v>
      </c>
      <c r="B93" s="67">
        <f>นักเรียนประเมิน!B93</f>
        <v>0</v>
      </c>
      <c r="C93" s="67">
        <f>นักเรียนประเมิน!C93</f>
        <v>0</v>
      </c>
      <c r="D93" s="68">
        <f>นักเรียนประเมิน!D93</f>
        <v>0</v>
      </c>
      <c r="E93" s="69">
        <f>นักเรียนประเมิน!E93</f>
        <v>0</v>
      </c>
      <c r="F93" s="70">
        <f>นักเรียนประเมิน!F93</f>
        <v>0</v>
      </c>
      <c r="G93" s="116" t="str">
        <f>ครูประเมินนักเรียน!G93</f>
        <v>หญิง</v>
      </c>
      <c r="H93" s="117" t="str">
        <f>ครูประเมินนักเรียน!AG93</f>
        <v/>
      </c>
      <c r="I93" s="116" t="str">
        <f t="shared" si="7"/>
        <v>มีปัญหา</v>
      </c>
      <c r="J93" s="117" t="str">
        <f>ครูประเมินนักเรียน!AH93</f>
        <v/>
      </c>
      <c r="K93" s="116" t="str">
        <f t="shared" si="8"/>
        <v>มีปัญหา</v>
      </c>
      <c r="L93" s="117" t="str">
        <f>ครูประเมินนักเรียน!AI93</f>
        <v/>
      </c>
      <c r="M93" s="116" t="str">
        <f t="shared" si="9"/>
        <v>มีปัญหา</v>
      </c>
      <c r="N93" s="117" t="str">
        <f>ครูประเมินนักเรียน!AJ93</f>
        <v/>
      </c>
      <c r="O93" s="116" t="str">
        <f t="shared" si="10"/>
        <v>มีปัญหา</v>
      </c>
      <c r="P93" s="117" t="e">
        <f t="shared" si="11"/>
        <v>#VALUE!</v>
      </c>
      <c r="Q93" s="116" t="e">
        <f t="shared" si="12"/>
        <v>#VALUE!</v>
      </c>
      <c r="R93" s="117" t="str">
        <f>ครูประเมินนักเรียน!AK93</f>
        <v/>
      </c>
      <c r="S93" s="116" t="str">
        <f t="shared" si="13"/>
        <v>มีจุดแข็ง</v>
      </c>
    </row>
    <row r="94" spans="1:19" ht="21.95" customHeight="1" x14ac:dyDescent="0.5">
      <c r="A94" s="67" t="str">
        <f>นักเรียนประเมิน!A94</f>
        <v>91</v>
      </c>
      <c r="B94" s="67">
        <f>นักเรียนประเมิน!B94</f>
        <v>0</v>
      </c>
      <c r="C94" s="67">
        <f>นักเรียนประเมิน!C94</f>
        <v>0</v>
      </c>
      <c r="D94" s="68">
        <f>นักเรียนประเมิน!D94</f>
        <v>0</v>
      </c>
      <c r="E94" s="69">
        <f>นักเรียนประเมิน!E94</f>
        <v>0</v>
      </c>
      <c r="F94" s="70">
        <f>นักเรียนประเมิน!F94</f>
        <v>0</v>
      </c>
      <c r="G94" s="116" t="str">
        <f>ครูประเมินนักเรียน!G94</f>
        <v>หญิง</v>
      </c>
      <c r="H94" s="117" t="str">
        <f>ครูประเมินนักเรียน!AG94</f>
        <v/>
      </c>
      <c r="I94" s="116" t="str">
        <f t="shared" si="7"/>
        <v>มีปัญหา</v>
      </c>
      <c r="J94" s="117" t="str">
        <f>ครูประเมินนักเรียน!AH94</f>
        <v/>
      </c>
      <c r="K94" s="116" t="str">
        <f t="shared" si="8"/>
        <v>มีปัญหา</v>
      </c>
      <c r="L94" s="117" t="str">
        <f>ครูประเมินนักเรียน!AI94</f>
        <v/>
      </c>
      <c r="M94" s="116" t="str">
        <f t="shared" si="9"/>
        <v>มีปัญหา</v>
      </c>
      <c r="N94" s="117" t="str">
        <f>ครูประเมินนักเรียน!AJ94</f>
        <v/>
      </c>
      <c r="O94" s="116" t="str">
        <f t="shared" si="10"/>
        <v>มีปัญหา</v>
      </c>
      <c r="P94" s="117" t="e">
        <f t="shared" si="11"/>
        <v>#VALUE!</v>
      </c>
      <c r="Q94" s="116" t="e">
        <f t="shared" si="12"/>
        <v>#VALUE!</v>
      </c>
      <c r="R94" s="117" t="str">
        <f>ครูประเมินนักเรียน!AK94</f>
        <v/>
      </c>
      <c r="S94" s="116" t="str">
        <f t="shared" si="13"/>
        <v>มีจุดแข็ง</v>
      </c>
    </row>
    <row r="95" spans="1:19" ht="21.95" customHeight="1" x14ac:dyDescent="0.5">
      <c r="A95" s="67" t="str">
        <f>นักเรียนประเมิน!A95</f>
        <v>92</v>
      </c>
      <c r="B95" s="67">
        <f>นักเรียนประเมิน!B95</f>
        <v>0</v>
      </c>
      <c r="C95" s="67">
        <f>นักเรียนประเมิน!C95</f>
        <v>0</v>
      </c>
      <c r="D95" s="68">
        <f>นักเรียนประเมิน!D95</f>
        <v>0</v>
      </c>
      <c r="E95" s="69">
        <f>นักเรียนประเมิน!E95</f>
        <v>0</v>
      </c>
      <c r="F95" s="70">
        <f>นักเรียนประเมิน!F95</f>
        <v>0</v>
      </c>
      <c r="G95" s="116" t="str">
        <f>ครูประเมินนักเรียน!G95</f>
        <v>หญิง</v>
      </c>
      <c r="H95" s="117" t="str">
        <f>ครูประเมินนักเรียน!AG95</f>
        <v/>
      </c>
      <c r="I95" s="116" t="str">
        <f t="shared" si="7"/>
        <v>มีปัญหา</v>
      </c>
      <c r="J95" s="117" t="str">
        <f>ครูประเมินนักเรียน!AH95</f>
        <v/>
      </c>
      <c r="K95" s="116" t="str">
        <f t="shared" si="8"/>
        <v>มีปัญหา</v>
      </c>
      <c r="L95" s="117" t="str">
        <f>ครูประเมินนักเรียน!AI95</f>
        <v/>
      </c>
      <c r="M95" s="116" t="str">
        <f t="shared" si="9"/>
        <v>มีปัญหา</v>
      </c>
      <c r="N95" s="117" t="str">
        <f>ครูประเมินนักเรียน!AJ95</f>
        <v/>
      </c>
      <c r="O95" s="116" t="str">
        <f t="shared" si="10"/>
        <v>มีปัญหา</v>
      </c>
      <c r="P95" s="117" t="e">
        <f t="shared" si="11"/>
        <v>#VALUE!</v>
      </c>
      <c r="Q95" s="116" t="e">
        <f t="shared" si="12"/>
        <v>#VALUE!</v>
      </c>
      <c r="R95" s="117" t="str">
        <f>ครูประเมินนักเรียน!AK95</f>
        <v/>
      </c>
      <c r="S95" s="116" t="str">
        <f t="shared" si="13"/>
        <v>มีจุดแข็ง</v>
      </c>
    </row>
    <row r="96" spans="1:19" ht="21.95" customHeight="1" x14ac:dyDescent="0.5">
      <c r="A96" s="67" t="str">
        <f>นักเรียนประเมิน!A96</f>
        <v>93</v>
      </c>
      <c r="B96" s="67">
        <f>นักเรียนประเมิน!B96</f>
        <v>0</v>
      </c>
      <c r="C96" s="67">
        <f>นักเรียนประเมิน!C96</f>
        <v>0</v>
      </c>
      <c r="D96" s="68">
        <f>นักเรียนประเมิน!D96</f>
        <v>0</v>
      </c>
      <c r="E96" s="69">
        <f>นักเรียนประเมิน!E96</f>
        <v>0</v>
      </c>
      <c r="F96" s="70">
        <f>นักเรียนประเมิน!F96</f>
        <v>0</v>
      </c>
      <c r="G96" s="116" t="str">
        <f>ครูประเมินนักเรียน!G96</f>
        <v>หญิง</v>
      </c>
      <c r="H96" s="117" t="str">
        <f>ครูประเมินนักเรียน!AG96</f>
        <v/>
      </c>
      <c r="I96" s="116" t="str">
        <f t="shared" si="7"/>
        <v>มีปัญหา</v>
      </c>
      <c r="J96" s="117" t="str">
        <f>ครูประเมินนักเรียน!AH96</f>
        <v/>
      </c>
      <c r="K96" s="116" t="str">
        <f t="shared" si="8"/>
        <v>มีปัญหา</v>
      </c>
      <c r="L96" s="117" t="str">
        <f>ครูประเมินนักเรียน!AI96</f>
        <v/>
      </c>
      <c r="M96" s="116" t="str">
        <f t="shared" si="9"/>
        <v>มีปัญหา</v>
      </c>
      <c r="N96" s="117" t="str">
        <f>ครูประเมินนักเรียน!AJ96</f>
        <v/>
      </c>
      <c r="O96" s="116" t="str">
        <f t="shared" si="10"/>
        <v>มีปัญหา</v>
      </c>
      <c r="P96" s="117" t="e">
        <f t="shared" si="11"/>
        <v>#VALUE!</v>
      </c>
      <c r="Q96" s="116" t="e">
        <f t="shared" si="12"/>
        <v>#VALUE!</v>
      </c>
      <c r="R96" s="117" t="str">
        <f>ครูประเมินนักเรียน!AK96</f>
        <v/>
      </c>
      <c r="S96" s="116" t="str">
        <f t="shared" si="13"/>
        <v>มีจุดแข็ง</v>
      </c>
    </row>
    <row r="97" spans="1:19" ht="21.95" customHeight="1" x14ac:dyDescent="0.5">
      <c r="A97" s="67" t="str">
        <f>นักเรียนประเมิน!A97</f>
        <v>94</v>
      </c>
      <c r="B97" s="67">
        <f>นักเรียนประเมิน!B97</f>
        <v>0</v>
      </c>
      <c r="C97" s="67">
        <f>นักเรียนประเมิน!C97</f>
        <v>0</v>
      </c>
      <c r="D97" s="68">
        <f>นักเรียนประเมิน!D97</f>
        <v>0</v>
      </c>
      <c r="E97" s="69">
        <f>นักเรียนประเมิน!E97</f>
        <v>0</v>
      </c>
      <c r="F97" s="70">
        <f>นักเรียนประเมิน!F97</f>
        <v>0</v>
      </c>
      <c r="G97" s="116" t="str">
        <f>ครูประเมินนักเรียน!G97</f>
        <v>หญิง</v>
      </c>
      <c r="H97" s="117" t="str">
        <f>ครูประเมินนักเรียน!AG97</f>
        <v/>
      </c>
      <c r="I97" s="116" t="str">
        <f t="shared" si="7"/>
        <v>มีปัญหา</v>
      </c>
      <c r="J97" s="117" t="str">
        <f>ครูประเมินนักเรียน!AH97</f>
        <v/>
      </c>
      <c r="K97" s="116" t="str">
        <f t="shared" si="8"/>
        <v>มีปัญหา</v>
      </c>
      <c r="L97" s="117" t="str">
        <f>ครูประเมินนักเรียน!AI97</f>
        <v/>
      </c>
      <c r="M97" s="116" t="str">
        <f t="shared" si="9"/>
        <v>มีปัญหา</v>
      </c>
      <c r="N97" s="117" t="str">
        <f>ครูประเมินนักเรียน!AJ97</f>
        <v/>
      </c>
      <c r="O97" s="116" t="str">
        <f t="shared" si="10"/>
        <v>มีปัญหา</v>
      </c>
      <c r="P97" s="117" t="e">
        <f t="shared" si="11"/>
        <v>#VALUE!</v>
      </c>
      <c r="Q97" s="116" t="e">
        <f t="shared" si="12"/>
        <v>#VALUE!</v>
      </c>
      <c r="R97" s="117" t="str">
        <f>ครูประเมินนักเรียน!AK97</f>
        <v/>
      </c>
      <c r="S97" s="116" t="str">
        <f t="shared" si="13"/>
        <v>มีจุดแข็ง</v>
      </c>
    </row>
    <row r="98" spans="1:19" ht="21.95" customHeight="1" x14ac:dyDescent="0.5">
      <c r="A98" s="67" t="str">
        <f>นักเรียนประเมิน!A98</f>
        <v>95</v>
      </c>
      <c r="B98" s="67">
        <f>นักเรียนประเมิน!B98</f>
        <v>0</v>
      </c>
      <c r="C98" s="67">
        <f>นักเรียนประเมิน!C98</f>
        <v>0</v>
      </c>
      <c r="D98" s="68">
        <f>นักเรียนประเมิน!D98</f>
        <v>0</v>
      </c>
      <c r="E98" s="69">
        <f>นักเรียนประเมิน!E98</f>
        <v>0</v>
      </c>
      <c r="F98" s="70">
        <f>นักเรียนประเมิน!F98</f>
        <v>0</v>
      </c>
      <c r="G98" s="116" t="str">
        <f>ครูประเมินนักเรียน!G98</f>
        <v>หญิง</v>
      </c>
      <c r="H98" s="117" t="str">
        <f>ครูประเมินนักเรียน!AG98</f>
        <v/>
      </c>
      <c r="I98" s="116" t="str">
        <f t="shared" si="7"/>
        <v>มีปัญหา</v>
      </c>
      <c r="J98" s="117" t="str">
        <f>ครูประเมินนักเรียน!AH98</f>
        <v/>
      </c>
      <c r="K98" s="116" t="str">
        <f t="shared" si="8"/>
        <v>มีปัญหา</v>
      </c>
      <c r="L98" s="117" t="str">
        <f>ครูประเมินนักเรียน!AI98</f>
        <v/>
      </c>
      <c r="M98" s="116" t="str">
        <f t="shared" si="9"/>
        <v>มีปัญหา</v>
      </c>
      <c r="N98" s="117" t="str">
        <f>ครูประเมินนักเรียน!AJ98</f>
        <v/>
      </c>
      <c r="O98" s="116" t="str">
        <f t="shared" si="10"/>
        <v>มีปัญหา</v>
      </c>
      <c r="P98" s="117" t="e">
        <f t="shared" si="11"/>
        <v>#VALUE!</v>
      </c>
      <c r="Q98" s="116" t="e">
        <f t="shared" si="12"/>
        <v>#VALUE!</v>
      </c>
      <c r="R98" s="117" t="str">
        <f>ครูประเมินนักเรียน!AK98</f>
        <v/>
      </c>
      <c r="S98" s="116" t="str">
        <f t="shared" si="13"/>
        <v>มีจุดแข็ง</v>
      </c>
    </row>
    <row r="99" spans="1:19" ht="21.95" customHeight="1" x14ac:dyDescent="0.5">
      <c r="A99" s="67" t="str">
        <f>นักเรียนประเมิน!A99</f>
        <v>96</v>
      </c>
      <c r="B99" s="67">
        <f>นักเรียนประเมิน!B99</f>
        <v>0</v>
      </c>
      <c r="C99" s="67">
        <f>นักเรียนประเมิน!C99</f>
        <v>0</v>
      </c>
      <c r="D99" s="68">
        <f>นักเรียนประเมิน!D99</f>
        <v>0</v>
      </c>
      <c r="E99" s="69">
        <f>นักเรียนประเมิน!E99</f>
        <v>0</v>
      </c>
      <c r="F99" s="70">
        <f>นักเรียนประเมิน!F99</f>
        <v>0</v>
      </c>
      <c r="G99" s="116" t="str">
        <f>ครูประเมินนักเรียน!G99</f>
        <v>หญิง</v>
      </c>
      <c r="H99" s="117" t="str">
        <f>ครูประเมินนักเรียน!AG99</f>
        <v/>
      </c>
      <c r="I99" s="116" t="str">
        <f t="shared" si="7"/>
        <v>มีปัญหา</v>
      </c>
      <c r="J99" s="117" t="str">
        <f>ครูประเมินนักเรียน!AH99</f>
        <v/>
      </c>
      <c r="K99" s="116" t="str">
        <f t="shared" si="8"/>
        <v>มีปัญหา</v>
      </c>
      <c r="L99" s="117" t="str">
        <f>ครูประเมินนักเรียน!AI99</f>
        <v/>
      </c>
      <c r="M99" s="116" t="str">
        <f t="shared" si="9"/>
        <v>มีปัญหา</v>
      </c>
      <c r="N99" s="117" t="str">
        <f>ครูประเมินนักเรียน!AJ99</f>
        <v/>
      </c>
      <c r="O99" s="116" t="str">
        <f t="shared" si="10"/>
        <v>มีปัญหา</v>
      </c>
      <c r="P99" s="117" t="e">
        <f t="shared" si="11"/>
        <v>#VALUE!</v>
      </c>
      <c r="Q99" s="116" t="e">
        <f t="shared" si="12"/>
        <v>#VALUE!</v>
      </c>
      <c r="R99" s="117" t="str">
        <f>ครูประเมินนักเรียน!AK99</f>
        <v/>
      </c>
      <c r="S99" s="116" t="str">
        <f t="shared" si="13"/>
        <v>มีจุดแข็ง</v>
      </c>
    </row>
    <row r="100" spans="1:19" ht="21.95" customHeight="1" x14ac:dyDescent="0.5">
      <c r="A100" s="67" t="str">
        <f>นักเรียนประเมิน!A100</f>
        <v>97</v>
      </c>
      <c r="B100" s="67">
        <f>นักเรียนประเมิน!B100</f>
        <v>0</v>
      </c>
      <c r="C100" s="67">
        <f>นักเรียนประเมิน!C100</f>
        <v>0</v>
      </c>
      <c r="D100" s="68">
        <f>นักเรียนประเมิน!D100</f>
        <v>0</v>
      </c>
      <c r="E100" s="69">
        <f>นักเรียนประเมิน!E100</f>
        <v>0</v>
      </c>
      <c r="F100" s="70">
        <f>นักเรียนประเมิน!F100</f>
        <v>0</v>
      </c>
      <c r="G100" s="116" t="str">
        <f>ครูประเมินนักเรียน!G100</f>
        <v>หญิง</v>
      </c>
      <c r="H100" s="117" t="str">
        <f>ครูประเมินนักเรียน!AG100</f>
        <v/>
      </c>
      <c r="I100" s="116" t="str">
        <f t="shared" si="7"/>
        <v>มีปัญหา</v>
      </c>
      <c r="J100" s="117" t="str">
        <f>ครูประเมินนักเรียน!AH100</f>
        <v/>
      </c>
      <c r="K100" s="116" t="str">
        <f t="shared" si="8"/>
        <v>มีปัญหา</v>
      </c>
      <c r="L100" s="117" t="str">
        <f>ครูประเมินนักเรียน!AI100</f>
        <v/>
      </c>
      <c r="M100" s="116" t="str">
        <f t="shared" si="9"/>
        <v>มีปัญหา</v>
      </c>
      <c r="N100" s="117" t="str">
        <f>ครูประเมินนักเรียน!AJ100</f>
        <v/>
      </c>
      <c r="O100" s="116" t="str">
        <f t="shared" si="10"/>
        <v>มีปัญหา</v>
      </c>
      <c r="P100" s="117" t="e">
        <f t="shared" si="11"/>
        <v>#VALUE!</v>
      </c>
      <c r="Q100" s="116" t="e">
        <f t="shared" si="12"/>
        <v>#VALUE!</v>
      </c>
      <c r="R100" s="117" t="str">
        <f>ครูประเมินนักเรียน!AK100</f>
        <v/>
      </c>
      <c r="S100" s="116" t="str">
        <f t="shared" si="13"/>
        <v>มีจุดแข็ง</v>
      </c>
    </row>
    <row r="101" spans="1:19" ht="21.95" customHeight="1" x14ac:dyDescent="0.5">
      <c r="A101" s="67" t="str">
        <f>นักเรียนประเมิน!A101</f>
        <v>98</v>
      </c>
      <c r="B101" s="67">
        <f>นักเรียนประเมิน!B101</f>
        <v>0</v>
      </c>
      <c r="C101" s="67">
        <f>นักเรียนประเมิน!C101</f>
        <v>0</v>
      </c>
      <c r="D101" s="68">
        <f>นักเรียนประเมิน!D101</f>
        <v>0</v>
      </c>
      <c r="E101" s="69">
        <f>นักเรียนประเมิน!E101</f>
        <v>0</v>
      </c>
      <c r="F101" s="70">
        <f>นักเรียนประเมิน!F101</f>
        <v>0</v>
      </c>
      <c r="G101" s="116" t="str">
        <f>ครูประเมินนักเรียน!G101</f>
        <v>หญิง</v>
      </c>
      <c r="H101" s="117" t="str">
        <f>ครูประเมินนักเรียน!AG101</f>
        <v/>
      </c>
      <c r="I101" s="116" t="str">
        <f t="shared" si="7"/>
        <v>มีปัญหา</v>
      </c>
      <c r="J101" s="117" t="str">
        <f>ครูประเมินนักเรียน!AH101</f>
        <v/>
      </c>
      <c r="K101" s="116" t="str">
        <f t="shared" si="8"/>
        <v>มีปัญหา</v>
      </c>
      <c r="L101" s="117" t="str">
        <f>ครูประเมินนักเรียน!AI101</f>
        <v/>
      </c>
      <c r="M101" s="116" t="str">
        <f t="shared" si="9"/>
        <v>มีปัญหา</v>
      </c>
      <c r="N101" s="117" t="str">
        <f>ครูประเมินนักเรียน!AJ101</f>
        <v/>
      </c>
      <c r="O101" s="116" t="str">
        <f t="shared" si="10"/>
        <v>มีปัญหา</v>
      </c>
      <c r="P101" s="117" t="e">
        <f t="shared" si="11"/>
        <v>#VALUE!</v>
      </c>
      <c r="Q101" s="116" t="e">
        <f t="shared" si="12"/>
        <v>#VALUE!</v>
      </c>
      <c r="R101" s="117" t="str">
        <f>ครูประเมินนักเรียน!AK101</f>
        <v/>
      </c>
      <c r="S101" s="116" t="str">
        <f t="shared" si="13"/>
        <v>มีจุดแข็ง</v>
      </c>
    </row>
    <row r="102" spans="1:19" ht="21.95" customHeight="1" x14ac:dyDescent="0.5">
      <c r="A102" s="67" t="str">
        <f>นักเรียนประเมิน!A102</f>
        <v>99</v>
      </c>
      <c r="B102" s="67">
        <f>นักเรียนประเมิน!B102</f>
        <v>0</v>
      </c>
      <c r="C102" s="67">
        <f>นักเรียนประเมิน!C102</f>
        <v>0</v>
      </c>
      <c r="D102" s="68">
        <f>นักเรียนประเมิน!D102</f>
        <v>0</v>
      </c>
      <c r="E102" s="69">
        <f>นักเรียนประเมิน!E102</f>
        <v>0</v>
      </c>
      <c r="F102" s="70">
        <f>นักเรียนประเมิน!F102</f>
        <v>0</v>
      </c>
      <c r="G102" s="116" t="str">
        <f>ครูประเมินนักเรียน!G102</f>
        <v>หญิง</v>
      </c>
      <c r="H102" s="117" t="str">
        <f>ครูประเมินนักเรียน!AG102</f>
        <v/>
      </c>
      <c r="I102" s="116" t="str">
        <f t="shared" si="7"/>
        <v>มีปัญหา</v>
      </c>
      <c r="J102" s="117" t="str">
        <f>ครูประเมินนักเรียน!AH102</f>
        <v/>
      </c>
      <c r="K102" s="116" t="str">
        <f t="shared" si="8"/>
        <v>มีปัญหา</v>
      </c>
      <c r="L102" s="117" t="str">
        <f>ครูประเมินนักเรียน!AI102</f>
        <v/>
      </c>
      <c r="M102" s="116" t="str">
        <f t="shared" si="9"/>
        <v>มีปัญหา</v>
      </c>
      <c r="N102" s="117" t="str">
        <f>ครูประเมินนักเรียน!AJ102</f>
        <v/>
      </c>
      <c r="O102" s="116" t="str">
        <f t="shared" si="10"/>
        <v>มีปัญหา</v>
      </c>
      <c r="P102" s="117" t="e">
        <f t="shared" si="11"/>
        <v>#VALUE!</v>
      </c>
      <c r="Q102" s="116" t="e">
        <f t="shared" si="12"/>
        <v>#VALUE!</v>
      </c>
      <c r="R102" s="117" t="str">
        <f>ครูประเมินนักเรียน!AK102</f>
        <v/>
      </c>
      <c r="S102" s="116" t="str">
        <f t="shared" si="13"/>
        <v>มีจุดแข็ง</v>
      </c>
    </row>
    <row r="103" spans="1:19" ht="21.95" customHeight="1" x14ac:dyDescent="0.5">
      <c r="A103" s="67" t="str">
        <f>นักเรียนประเมิน!A103</f>
        <v>100</v>
      </c>
      <c r="B103" s="67">
        <f>นักเรียนประเมิน!B103</f>
        <v>0</v>
      </c>
      <c r="C103" s="67">
        <f>นักเรียนประเมิน!C103</f>
        <v>0</v>
      </c>
      <c r="D103" s="68">
        <f>นักเรียนประเมิน!D103</f>
        <v>0</v>
      </c>
      <c r="E103" s="69">
        <f>นักเรียนประเมิน!E103</f>
        <v>0</v>
      </c>
      <c r="F103" s="70">
        <f>นักเรียนประเมิน!F103</f>
        <v>0</v>
      </c>
      <c r="G103" s="116" t="str">
        <f>ครูประเมินนักเรียน!G103</f>
        <v>หญิง</v>
      </c>
      <c r="H103" s="117" t="str">
        <f>ครูประเมินนักเรียน!AG103</f>
        <v/>
      </c>
      <c r="I103" s="116" t="str">
        <f t="shared" si="7"/>
        <v>มีปัญหา</v>
      </c>
      <c r="J103" s="117" t="str">
        <f>ครูประเมินนักเรียน!AH103</f>
        <v/>
      </c>
      <c r="K103" s="116" t="str">
        <f t="shared" si="8"/>
        <v>มีปัญหา</v>
      </c>
      <c r="L103" s="117" t="str">
        <f>ครูประเมินนักเรียน!AI103</f>
        <v/>
      </c>
      <c r="M103" s="116" t="str">
        <f t="shared" si="9"/>
        <v>มีปัญหา</v>
      </c>
      <c r="N103" s="117" t="str">
        <f>ครูประเมินนักเรียน!AJ103</f>
        <v/>
      </c>
      <c r="O103" s="116" t="str">
        <f t="shared" si="10"/>
        <v>มีปัญหา</v>
      </c>
      <c r="P103" s="117" t="e">
        <f t="shared" si="11"/>
        <v>#VALUE!</v>
      </c>
      <c r="Q103" s="116" t="e">
        <f t="shared" si="12"/>
        <v>#VALUE!</v>
      </c>
      <c r="R103" s="117" t="str">
        <f>ครูประเมินนักเรียน!AK103</f>
        <v/>
      </c>
      <c r="S103" s="116" t="str">
        <f t="shared" si="13"/>
        <v>มีจุดแข็ง</v>
      </c>
    </row>
    <row r="104" spans="1:19" ht="21.95" customHeight="1" x14ac:dyDescent="0.5">
      <c r="A104" s="67" t="str">
        <f>นักเรียนประเมิน!A104</f>
        <v>101</v>
      </c>
      <c r="B104" s="67">
        <f>นักเรียนประเมิน!B104</f>
        <v>0</v>
      </c>
      <c r="C104" s="67">
        <f>นักเรียนประเมิน!C104</f>
        <v>0</v>
      </c>
      <c r="D104" s="68">
        <f>นักเรียนประเมิน!D104</f>
        <v>0</v>
      </c>
      <c r="E104" s="69">
        <f>นักเรียนประเมิน!E104</f>
        <v>0</v>
      </c>
      <c r="F104" s="70">
        <f>นักเรียนประเมิน!F104</f>
        <v>0</v>
      </c>
      <c r="G104" s="116" t="str">
        <f>ครูประเมินนักเรียน!G104</f>
        <v>หญิง</v>
      </c>
      <c r="H104" s="117" t="str">
        <f>ครูประเมินนักเรียน!AG104</f>
        <v/>
      </c>
      <c r="I104" s="116" t="str">
        <f t="shared" si="7"/>
        <v>มีปัญหา</v>
      </c>
      <c r="J104" s="117" t="str">
        <f>ครูประเมินนักเรียน!AH104</f>
        <v/>
      </c>
      <c r="K104" s="116" t="str">
        <f t="shared" si="8"/>
        <v>มีปัญหา</v>
      </c>
      <c r="L104" s="117" t="str">
        <f>ครูประเมินนักเรียน!AI104</f>
        <v/>
      </c>
      <c r="M104" s="116" t="str">
        <f t="shared" si="9"/>
        <v>มีปัญหา</v>
      </c>
      <c r="N104" s="117" t="str">
        <f>ครูประเมินนักเรียน!AJ104</f>
        <v/>
      </c>
      <c r="O104" s="116" t="str">
        <f t="shared" si="10"/>
        <v>มีปัญหา</v>
      </c>
      <c r="P104" s="117" t="e">
        <f t="shared" si="11"/>
        <v>#VALUE!</v>
      </c>
      <c r="Q104" s="116" t="e">
        <f t="shared" si="12"/>
        <v>#VALUE!</v>
      </c>
      <c r="R104" s="117" t="str">
        <f>ครูประเมินนักเรียน!AK104</f>
        <v/>
      </c>
      <c r="S104" s="116" t="str">
        <f t="shared" si="13"/>
        <v>มีจุดแข็ง</v>
      </c>
    </row>
    <row r="105" spans="1:19" ht="21.95" customHeight="1" x14ac:dyDescent="0.5">
      <c r="A105" s="67" t="str">
        <f>นักเรียนประเมิน!A105</f>
        <v>102</v>
      </c>
      <c r="B105" s="67">
        <f>นักเรียนประเมิน!B105</f>
        <v>0</v>
      </c>
      <c r="C105" s="67">
        <f>นักเรียนประเมิน!C105</f>
        <v>0</v>
      </c>
      <c r="D105" s="68">
        <f>นักเรียนประเมิน!D105</f>
        <v>0</v>
      </c>
      <c r="E105" s="69">
        <f>นักเรียนประเมิน!E105</f>
        <v>0</v>
      </c>
      <c r="F105" s="70">
        <f>นักเรียนประเมิน!F105</f>
        <v>0</v>
      </c>
      <c r="G105" s="116" t="str">
        <f>ครูประเมินนักเรียน!G105</f>
        <v>หญิง</v>
      </c>
      <c r="H105" s="117" t="str">
        <f>ครูประเมินนักเรียน!AG105</f>
        <v/>
      </c>
      <c r="I105" s="116" t="str">
        <f t="shared" si="7"/>
        <v>มีปัญหา</v>
      </c>
      <c r="J105" s="117" t="str">
        <f>ครูประเมินนักเรียน!AH105</f>
        <v/>
      </c>
      <c r="K105" s="116" t="str">
        <f t="shared" si="8"/>
        <v>มีปัญหา</v>
      </c>
      <c r="L105" s="117" t="str">
        <f>ครูประเมินนักเรียน!AI105</f>
        <v/>
      </c>
      <c r="M105" s="116" t="str">
        <f t="shared" si="9"/>
        <v>มีปัญหา</v>
      </c>
      <c r="N105" s="117" t="str">
        <f>ครูประเมินนักเรียน!AJ105</f>
        <v/>
      </c>
      <c r="O105" s="116" t="str">
        <f t="shared" si="10"/>
        <v>มีปัญหา</v>
      </c>
      <c r="P105" s="117" t="e">
        <f t="shared" si="11"/>
        <v>#VALUE!</v>
      </c>
      <c r="Q105" s="116" t="e">
        <f t="shared" si="12"/>
        <v>#VALUE!</v>
      </c>
      <c r="R105" s="117" t="str">
        <f>ครูประเมินนักเรียน!AK105</f>
        <v/>
      </c>
      <c r="S105" s="116" t="str">
        <f t="shared" si="13"/>
        <v>มีจุดแข็ง</v>
      </c>
    </row>
    <row r="106" spans="1:19" ht="21.95" customHeight="1" x14ac:dyDescent="0.5">
      <c r="A106" s="67" t="str">
        <f>นักเรียนประเมิน!A106</f>
        <v>103</v>
      </c>
      <c r="B106" s="67">
        <f>นักเรียนประเมิน!B106</f>
        <v>0</v>
      </c>
      <c r="C106" s="67">
        <f>นักเรียนประเมิน!C106</f>
        <v>0</v>
      </c>
      <c r="D106" s="68">
        <f>นักเรียนประเมิน!D106</f>
        <v>0</v>
      </c>
      <c r="E106" s="69">
        <f>นักเรียนประเมิน!E106</f>
        <v>0</v>
      </c>
      <c r="F106" s="70">
        <f>นักเรียนประเมิน!F106</f>
        <v>0</v>
      </c>
      <c r="G106" s="116" t="str">
        <f>ครูประเมินนักเรียน!G106</f>
        <v>หญิง</v>
      </c>
      <c r="H106" s="117" t="str">
        <f>ครูประเมินนักเรียน!AG106</f>
        <v/>
      </c>
      <c r="I106" s="116" t="str">
        <f t="shared" si="7"/>
        <v>มีปัญหา</v>
      </c>
      <c r="J106" s="117" t="str">
        <f>ครูประเมินนักเรียน!AH106</f>
        <v/>
      </c>
      <c r="K106" s="116" t="str">
        <f t="shared" si="8"/>
        <v>มีปัญหา</v>
      </c>
      <c r="L106" s="117" t="str">
        <f>ครูประเมินนักเรียน!AI106</f>
        <v/>
      </c>
      <c r="M106" s="116" t="str">
        <f t="shared" si="9"/>
        <v>มีปัญหา</v>
      </c>
      <c r="N106" s="117" t="str">
        <f>ครูประเมินนักเรียน!AJ106</f>
        <v/>
      </c>
      <c r="O106" s="116" t="str">
        <f t="shared" si="10"/>
        <v>มีปัญหา</v>
      </c>
      <c r="P106" s="117" t="e">
        <f t="shared" si="11"/>
        <v>#VALUE!</v>
      </c>
      <c r="Q106" s="116" t="e">
        <f t="shared" si="12"/>
        <v>#VALUE!</v>
      </c>
      <c r="R106" s="117" t="str">
        <f>ครูประเมินนักเรียน!AK106</f>
        <v/>
      </c>
      <c r="S106" s="116" t="str">
        <f t="shared" si="13"/>
        <v>มีจุดแข็ง</v>
      </c>
    </row>
    <row r="107" spans="1:19" ht="21.95" customHeight="1" x14ac:dyDescent="0.5">
      <c r="A107" s="67" t="str">
        <f>นักเรียนประเมิน!A107</f>
        <v>104</v>
      </c>
      <c r="B107" s="67">
        <f>นักเรียนประเมิน!B107</f>
        <v>0</v>
      </c>
      <c r="C107" s="67">
        <f>นักเรียนประเมิน!C107</f>
        <v>0</v>
      </c>
      <c r="D107" s="68">
        <f>นักเรียนประเมิน!D107</f>
        <v>0</v>
      </c>
      <c r="E107" s="69">
        <f>นักเรียนประเมิน!E107</f>
        <v>0</v>
      </c>
      <c r="F107" s="70">
        <f>นักเรียนประเมิน!F107</f>
        <v>0</v>
      </c>
      <c r="G107" s="116" t="str">
        <f>ครูประเมินนักเรียน!G107</f>
        <v>หญิง</v>
      </c>
      <c r="H107" s="117" t="str">
        <f>ครูประเมินนักเรียน!AG107</f>
        <v/>
      </c>
      <c r="I107" s="116" t="str">
        <f t="shared" si="7"/>
        <v>มีปัญหา</v>
      </c>
      <c r="J107" s="117" t="str">
        <f>ครูประเมินนักเรียน!AH107</f>
        <v/>
      </c>
      <c r="K107" s="116" t="str">
        <f t="shared" si="8"/>
        <v>มีปัญหา</v>
      </c>
      <c r="L107" s="117" t="str">
        <f>ครูประเมินนักเรียน!AI107</f>
        <v/>
      </c>
      <c r="M107" s="116" t="str">
        <f t="shared" si="9"/>
        <v>มีปัญหา</v>
      </c>
      <c r="N107" s="117" t="str">
        <f>ครูประเมินนักเรียน!AJ107</f>
        <v/>
      </c>
      <c r="O107" s="116" t="str">
        <f t="shared" si="10"/>
        <v>มีปัญหา</v>
      </c>
      <c r="P107" s="117" t="e">
        <f t="shared" si="11"/>
        <v>#VALUE!</v>
      </c>
      <c r="Q107" s="116" t="e">
        <f t="shared" si="12"/>
        <v>#VALUE!</v>
      </c>
      <c r="R107" s="117" t="str">
        <f>ครูประเมินนักเรียน!AK107</f>
        <v/>
      </c>
      <c r="S107" s="116" t="str">
        <f t="shared" si="13"/>
        <v>มีจุดแข็ง</v>
      </c>
    </row>
    <row r="108" spans="1:19" ht="21.95" customHeight="1" x14ac:dyDescent="0.5">
      <c r="A108" s="67" t="str">
        <f>นักเรียนประเมิน!A108</f>
        <v>105</v>
      </c>
      <c r="B108" s="67">
        <f>นักเรียนประเมิน!B108</f>
        <v>0</v>
      </c>
      <c r="C108" s="67">
        <f>นักเรียนประเมิน!C108</f>
        <v>0</v>
      </c>
      <c r="D108" s="68">
        <f>นักเรียนประเมิน!D108</f>
        <v>0</v>
      </c>
      <c r="E108" s="69">
        <f>นักเรียนประเมิน!E108</f>
        <v>0</v>
      </c>
      <c r="F108" s="70">
        <f>นักเรียนประเมิน!F108</f>
        <v>0</v>
      </c>
      <c r="G108" s="116" t="str">
        <f>ครูประเมินนักเรียน!G108</f>
        <v>หญิง</v>
      </c>
      <c r="H108" s="117" t="str">
        <f>ครูประเมินนักเรียน!AG108</f>
        <v/>
      </c>
      <c r="I108" s="116" t="str">
        <f t="shared" si="7"/>
        <v>มีปัญหา</v>
      </c>
      <c r="J108" s="117" t="str">
        <f>ครูประเมินนักเรียน!AH108</f>
        <v/>
      </c>
      <c r="K108" s="116" t="str">
        <f t="shared" si="8"/>
        <v>มีปัญหา</v>
      </c>
      <c r="L108" s="117" t="str">
        <f>ครูประเมินนักเรียน!AI108</f>
        <v/>
      </c>
      <c r="M108" s="116" t="str">
        <f t="shared" si="9"/>
        <v>มีปัญหา</v>
      </c>
      <c r="N108" s="117" t="str">
        <f>ครูประเมินนักเรียน!AJ108</f>
        <v/>
      </c>
      <c r="O108" s="116" t="str">
        <f t="shared" si="10"/>
        <v>มีปัญหา</v>
      </c>
      <c r="P108" s="117" t="e">
        <f t="shared" si="11"/>
        <v>#VALUE!</v>
      </c>
      <c r="Q108" s="116" t="e">
        <f t="shared" si="12"/>
        <v>#VALUE!</v>
      </c>
      <c r="R108" s="117" t="str">
        <f>ครูประเมินนักเรียน!AK108</f>
        <v/>
      </c>
      <c r="S108" s="116" t="str">
        <f t="shared" si="13"/>
        <v>มีจุดแข็ง</v>
      </c>
    </row>
    <row r="109" spans="1:19" ht="21.95" customHeight="1" x14ac:dyDescent="0.5">
      <c r="A109" s="67" t="str">
        <f>นักเรียนประเมิน!A109</f>
        <v>106</v>
      </c>
      <c r="B109" s="67">
        <f>นักเรียนประเมิน!B109</f>
        <v>0</v>
      </c>
      <c r="C109" s="67">
        <f>นักเรียนประเมิน!C109</f>
        <v>0</v>
      </c>
      <c r="D109" s="68">
        <f>นักเรียนประเมิน!D109</f>
        <v>0</v>
      </c>
      <c r="E109" s="69">
        <f>นักเรียนประเมิน!E109</f>
        <v>0</v>
      </c>
      <c r="F109" s="70">
        <f>นักเรียนประเมิน!F109</f>
        <v>0</v>
      </c>
      <c r="G109" s="116" t="str">
        <f>ครูประเมินนักเรียน!G109</f>
        <v>หญิง</v>
      </c>
      <c r="H109" s="117" t="str">
        <f>ครูประเมินนักเรียน!AG109</f>
        <v/>
      </c>
      <c r="I109" s="116" t="str">
        <f t="shared" si="7"/>
        <v>มีปัญหา</v>
      </c>
      <c r="J109" s="117" t="str">
        <f>ครูประเมินนักเรียน!AH109</f>
        <v/>
      </c>
      <c r="K109" s="116" t="str">
        <f t="shared" si="8"/>
        <v>มีปัญหา</v>
      </c>
      <c r="L109" s="117" t="str">
        <f>ครูประเมินนักเรียน!AI109</f>
        <v/>
      </c>
      <c r="M109" s="116" t="str">
        <f t="shared" si="9"/>
        <v>มีปัญหา</v>
      </c>
      <c r="N109" s="117" t="str">
        <f>ครูประเมินนักเรียน!AJ109</f>
        <v/>
      </c>
      <c r="O109" s="116" t="str">
        <f t="shared" si="10"/>
        <v>มีปัญหา</v>
      </c>
      <c r="P109" s="117" t="e">
        <f t="shared" si="11"/>
        <v>#VALUE!</v>
      </c>
      <c r="Q109" s="116" t="e">
        <f t="shared" si="12"/>
        <v>#VALUE!</v>
      </c>
      <c r="R109" s="117" t="str">
        <f>ครูประเมินนักเรียน!AK109</f>
        <v/>
      </c>
      <c r="S109" s="116" t="str">
        <f t="shared" si="13"/>
        <v>มีจุดแข็ง</v>
      </c>
    </row>
    <row r="110" spans="1:19" ht="21.95" customHeight="1" x14ac:dyDescent="0.5">
      <c r="A110" s="67" t="str">
        <f>นักเรียนประเมิน!A110</f>
        <v>107</v>
      </c>
      <c r="B110" s="67">
        <f>นักเรียนประเมิน!B110</f>
        <v>0</v>
      </c>
      <c r="C110" s="67">
        <f>นักเรียนประเมิน!C110</f>
        <v>0</v>
      </c>
      <c r="D110" s="68">
        <f>นักเรียนประเมิน!D110</f>
        <v>0</v>
      </c>
      <c r="E110" s="69">
        <f>นักเรียนประเมิน!E110</f>
        <v>0</v>
      </c>
      <c r="F110" s="70">
        <f>นักเรียนประเมิน!F110</f>
        <v>0</v>
      </c>
      <c r="G110" s="116" t="str">
        <f>ครูประเมินนักเรียน!G110</f>
        <v>หญิง</v>
      </c>
      <c r="H110" s="117" t="str">
        <f>ครูประเมินนักเรียน!AG110</f>
        <v/>
      </c>
      <c r="I110" s="116" t="str">
        <f t="shared" si="7"/>
        <v>มีปัญหา</v>
      </c>
      <c r="J110" s="117" t="str">
        <f>ครูประเมินนักเรียน!AH110</f>
        <v/>
      </c>
      <c r="K110" s="116" t="str">
        <f t="shared" si="8"/>
        <v>มีปัญหา</v>
      </c>
      <c r="L110" s="117" t="str">
        <f>ครูประเมินนักเรียน!AI110</f>
        <v/>
      </c>
      <c r="M110" s="116" t="str">
        <f t="shared" si="9"/>
        <v>มีปัญหา</v>
      </c>
      <c r="N110" s="117" t="str">
        <f>ครูประเมินนักเรียน!AJ110</f>
        <v/>
      </c>
      <c r="O110" s="116" t="str">
        <f t="shared" si="10"/>
        <v>มีปัญหา</v>
      </c>
      <c r="P110" s="117" t="e">
        <f t="shared" si="11"/>
        <v>#VALUE!</v>
      </c>
      <c r="Q110" s="116" t="e">
        <f t="shared" si="12"/>
        <v>#VALUE!</v>
      </c>
      <c r="R110" s="117" t="str">
        <f>ครูประเมินนักเรียน!AK110</f>
        <v/>
      </c>
      <c r="S110" s="116" t="str">
        <f t="shared" si="13"/>
        <v>มีจุดแข็ง</v>
      </c>
    </row>
    <row r="111" spans="1:19" ht="21.95" customHeight="1" x14ac:dyDescent="0.5">
      <c r="A111" s="67" t="str">
        <f>นักเรียนประเมิน!A111</f>
        <v>108</v>
      </c>
      <c r="B111" s="67">
        <f>นักเรียนประเมิน!B111</f>
        <v>0</v>
      </c>
      <c r="C111" s="67">
        <f>นักเรียนประเมิน!C111</f>
        <v>0</v>
      </c>
      <c r="D111" s="68">
        <f>นักเรียนประเมิน!D111</f>
        <v>0</v>
      </c>
      <c r="E111" s="69">
        <f>นักเรียนประเมิน!E111</f>
        <v>0</v>
      </c>
      <c r="F111" s="70">
        <f>นักเรียนประเมิน!F111</f>
        <v>0</v>
      </c>
      <c r="G111" s="116" t="str">
        <f>ครูประเมินนักเรียน!G111</f>
        <v>หญิง</v>
      </c>
      <c r="H111" s="117" t="str">
        <f>ครูประเมินนักเรียน!AG111</f>
        <v/>
      </c>
      <c r="I111" s="116" t="str">
        <f t="shared" si="7"/>
        <v>มีปัญหา</v>
      </c>
      <c r="J111" s="117" t="str">
        <f>ครูประเมินนักเรียน!AH111</f>
        <v/>
      </c>
      <c r="K111" s="116" t="str">
        <f t="shared" si="8"/>
        <v>มีปัญหา</v>
      </c>
      <c r="L111" s="117" t="str">
        <f>ครูประเมินนักเรียน!AI111</f>
        <v/>
      </c>
      <c r="M111" s="116" t="str">
        <f t="shared" si="9"/>
        <v>มีปัญหา</v>
      </c>
      <c r="N111" s="117" t="str">
        <f>ครูประเมินนักเรียน!AJ111</f>
        <v/>
      </c>
      <c r="O111" s="116" t="str">
        <f t="shared" si="10"/>
        <v>มีปัญหา</v>
      </c>
      <c r="P111" s="117" t="e">
        <f t="shared" si="11"/>
        <v>#VALUE!</v>
      </c>
      <c r="Q111" s="116" t="e">
        <f t="shared" si="12"/>
        <v>#VALUE!</v>
      </c>
      <c r="R111" s="117" t="str">
        <f>ครูประเมินนักเรียน!AK111</f>
        <v/>
      </c>
      <c r="S111" s="116" t="str">
        <f t="shared" si="13"/>
        <v>มีจุดแข็ง</v>
      </c>
    </row>
    <row r="112" spans="1:19" ht="21.95" customHeight="1" x14ac:dyDescent="0.5">
      <c r="A112" s="67" t="str">
        <f>นักเรียนประเมิน!A112</f>
        <v>109</v>
      </c>
      <c r="B112" s="67">
        <f>นักเรียนประเมิน!B112</f>
        <v>0</v>
      </c>
      <c r="C112" s="67">
        <f>นักเรียนประเมิน!C112</f>
        <v>0</v>
      </c>
      <c r="D112" s="68">
        <f>นักเรียนประเมิน!D112</f>
        <v>0</v>
      </c>
      <c r="E112" s="69">
        <f>นักเรียนประเมิน!E112</f>
        <v>0</v>
      </c>
      <c r="F112" s="70">
        <f>นักเรียนประเมิน!F112</f>
        <v>0</v>
      </c>
      <c r="G112" s="116" t="str">
        <f>ครูประเมินนักเรียน!G112</f>
        <v>หญิง</v>
      </c>
      <c r="H112" s="117" t="str">
        <f>ครูประเมินนักเรียน!AG112</f>
        <v/>
      </c>
      <c r="I112" s="116" t="str">
        <f t="shared" si="7"/>
        <v>มีปัญหา</v>
      </c>
      <c r="J112" s="117" t="str">
        <f>ครูประเมินนักเรียน!AH112</f>
        <v/>
      </c>
      <c r="K112" s="116" t="str">
        <f t="shared" si="8"/>
        <v>มีปัญหา</v>
      </c>
      <c r="L112" s="117" t="str">
        <f>ครูประเมินนักเรียน!AI112</f>
        <v/>
      </c>
      <c r="M112" s="116" t="str">
        <f t="shared" si="9"/>
        <v>มีปัญหา</v>
      </c>
      <c r="N112" s="117" t="str">
        <f>ครูประเมินนักเรียน!AJ112</f>
        <v/>
      </c>
      <c r="O112" s="116" t="str">
        <f t="shared" si="10"/>
        <v>มีปัญหา</v>
      </c>
      <c r="P112" s="117" t="e">
        <f t="shared" si="11"/>
        <v>#VALUE!</v>
      </c>
      <c r="Q112" s="116" t="e">
        <f t="shared" si="12"/>
        <v>#VALUE!</v>
      </c>
      <c r="R112" s="117" t="str">
        <f>ครูประเมินนักเรียน!AK112</f>
        <v/>
      </c>
      <c r="S112" s="116" t="str">
        <f t="shared" si="13"/>
        <v>มีจุดแข็ง</v>
      </c>
    </row>
    <row r="113" spans="1:19" ht="21.95" customHeight="1" x14ac:dyDescent="0.5">
      <c r="A113" s="67" t="str">
        <f>นักเรียนประเมิน!A113</f>
        <v>110</v>
      </c>
      <c r="B113" s="67">
        <f>นักเรียนประเมิน!B113</f>
        <v>0</v>
      </c>
      <c r="C113" s="67">
        <f>นักเรียนประเมิน!C113</f>
        <v>0</v>
      </c>
      <c r="D113" s="68">
        <f>นักเรียนประเมิน!D113</f>
        <v>0</v>
      </c>
      <c r="E113" s="69">
        <f>นักเรียนประเมิน!E113</f>
        <v>0</v>
      </c>
      <c r="F113" s="70">
        <f>นักเรียนประเมิน!F113</f>
        <v>0</v>
      </c>
      <c r="G113" s="116" t="str">
        <f>ครูประเมินนักเรียน!G113</f>
        <v>หญิง</v>
      </c>
      <c r="H113" s="117" t="str">
        <f>ครูประเมินนักเรียน!AG113</f>
        <v/>
      </c>
      <c r="I113" s="116" t="str">
        <f t="shared" ref="I113:I163" si="14">IF(H113&lt;=3,"ปกติ",IF(H113=4,"เสี่ยง","มีปัญหา"))</f>
        <v>มีปัญหา</v>
      </c>
      <c r="J113" s="117" t="str">
        <f>ครูประเมินนักเรียน!AH113</f>
        <v/>
      </c>
      <c r="K113" s="116" t="str">
        <f t="shared" ref="K113:K163" si="15">IF(J113&lt;=3,"ปกติ",IF(J113=4,"เสี่ยง","มีปัญหา"))</f>
        <v>มีปัญหา</v>
      </c>
      <c r="L113" s="117" t="str">
        <f>ครูประเมินนักเรียน!AI113</f>
        <v/>
      </c>
      <c r="M113" s="116" t="str">
        <f t="shared" ref="M113:M163" si="16">IF(H113&lt;=5,"ปกติ",IF(H113=6,"เสี่ยง","มีปัญหา"))</f>
        <v>มีปัญหา</v>
      </c>
      <c r="N113" s="117" t="str">
        <f>ครูประเมินนักเรียน!AJ113</f>
        <v/>
      </c>
      <c r="O113" s="116" t="str">
        <f t="shared" ref="O113:O163" si="17">IF(H113&lt;=5,"ปกติ",IF(H113=6,"เสี่ยง","มีปัญหา"))</f>
        <v>มีปัญหา</v>
      </c>
      <c r="P113" s="117" t="e">
        <f t="shared" ref="P113:P163" si="18">H113+J113+L113+N113</f>
        <v>#VALUE!</v>
      </c>
      <c r="Q113" s="116" t="e">
        <f t="shared" ref="Q113:Q163" si="19">IF(P113&lt;=15,"ปกติ",IF(P113&lt;=17,"เสี่ยง","มีปัญหา"))</f>
        <v>#VALUE!</v>
      </c>
      <c r="R113" s="117" t="str">
        <f>ครูประเมินนักเรียน!AK113</f>
        <v/>
      </c>
      <c r="S113" s="116" t="str">
        <f t="shared" ref="S113:S163" si="20">IF(R113&lt;=3,"ไม่มีจุดแข็ง","มีจุดแข็ง")</f>
        <v>มีจุดแข็ง</v>
      </c>
    </row>
    <row r="114" spans="1:19" ht="21.95" customHeight="1" x14ac:dyDescent="0.5">
      <c r="A114" s="67" t="str">
        <f>นักเรียนประเมิน!A114</f>
        <v>111</v>
      </c>
      <c r="B114" s="67">
        <f>นักเรียนประเมิน!B114</f>
        <v>0</v>
      </c>
      <c r="C114" s="67">
        <f>นักเรียนประเมิน!C114</f>
        <v>0</v>
      </c>
      <c r="D114" s="68">
        <f>นักเรียนประเมิน!D114</f>
        <v>0</v>
      </c>
      <c r="E114" s="69">
        <f>นักเรียนประเมิน!E114</f>
        <v>0</v>
      </c>
      <c r="F114" s="70">
        <f>นักเรียนประเมิน!F114</f>
        <v>0</v>
      </c>
      <c r="G114" s="116" t="str">
        <f>ครูประเมินนักเรียน!G114</f>
        <v>หญิง</v>
      </c>
      <c r="H114" s="117" t="str">
        <f>ครูประเมินนักเรียน!AG114</f>
        <v/>
      </c>
      <c r="I114" s="116" t="str">
        <f t="shared" si="14"/>
        <v>มีปัญหา</v>
      </c>
      <c r="J114" s="117" t="str">
        <f>ครูประเมินนักเรียน!AH114</f>
        <v/>
      </c>
      <c r="K114" s="116" t="str">
        <f t="shared" si="15"/>
        <v>มีปัญหา</v>
      </c>
      <c r="L114" s="117" t="str">
        <f>ครูประเมินนักเรียน!AI114</f>
        <v/>
      </c>
      <c r="M114" s="116" t="str">
        <f t="shared" si="16"/>
        <v>มีปัญหา</v>
      </c>
      <c r="N114" s="117" t="str">
        <f>ครูประเมินนักเรียน!AJ114</f>
        <v/>
      </c>
      <c r="O114" s="116" t="str">
        <f t="shared" si="17"/>
        <v>มีปัญหา</v>
      </c>
      <c r="P114" s="117" t="e">
        <f t="shared" si="18"/>
        <v>#VALUE!</v>
      </c>
      <c r="Q114" s="116" t="e">
        <f t="shared" si="19"/>
        <v>#VALUE!</v>
      </c>
      <c r="R114" s="117" t="str">
        <f>ครูประเมินนักเรียน!AK114</f>
        <v/>
      </c>
      <c r="S114" s="116" t="str">
        <f t="shared" si="20"/>
        <v>มีจุดแข็ง</v>
      </c>
    </row>
    <row r="115" spans="1:19" ht="21.95" customHeight="1" x14ac:dyDescent="0.5">
      <c r="A115" s="67" t="str">
        <f>นักเรียนประเมิน!A115</f>
        <v>112</v>
      </c>
      <c r="B115" s="67">
        <f>นักเรียนประเมิน!B115</f>
        <v>0</v>
      </c>
      <c r="C115" s="67">
        <f>นักเรียนประเมิน!C115</f>
        <v>0</v>
      </c>
      <c r="D115" s="68">
        <f>นักเรียนประเมิน!D115</f>
        <v>0</v>
      </c>
      <c r="E115" s="69">
        <f>นักเรียนประเมิน!E115</f>
        <v>0</v>
      </c>
      <c r="F115" s="70">
        <f>นักเรียนประเมิน!F115</f>
        <v>0</v>
      </c>
      <c r="G115" s="116" t="str">
        <f>ครูประเมินนักเรียน!G115</f>
        <v>หญิง</v>
      </c>
      <c r="H115" s="117" t="str">
        <f>ครูประเมินนักเรียน!AG115</f>
        <v/>
      </c>
      <c r="I115" s="116" t="str">
        <f t="shared" si="14"/>
        <v>มีปัญหา</v>
      </c>
      <c r="J115" s="117" t="str">
        <f>ครูประเมินนักเรียน!AH115</f>
        <v/>
      </c>
      <c r="K115" s="116" t="str">
        <f t="shared" si="15"/>
        <v>มีปัญหา</v>
      </c>
      <c r="L115" s="117" t="str">
        <f>ครูประเมินนักเรียน!AI115</f>
        <v/>
      </c>
      <c r="M115" s="116" t="str">
        <f t="shared" si="16"/>
        <v>มีปัญหา</v>
      </c>
      <c r="N115" s="117" t="str">
        <f>ครูประเมินนักเรียน!AJ115</f>
        <v/>
      </c>
      <c r="O115" s="116" t="str">
        <f t="shared" si="17"/>
        <v>มีปัญหา</v>
      </c>
      <c r="P115" s="117" t="e">
        <f t="shared" si="18"/>
        <v>#VALUE!</v>
      </c>
      <c r="Q115" s="116" t="e">
        <f t="shared" si="19"/>
        <v>#VALUE!</v>
      </c>
      <c r="R115" s="117" t="str">
        <f>ครูประเมินนักเรียน!AK115</f>
        <v/>
      </c>
      <c r="S115" s="116" t="str">
        <f t="shared" si="20"/>
        <v>มีจุดแข็ง</v>
      </c>
    </row>
    <row r="116" spans="1:19" ht="21.95" customHeight="1" x14ac:dyDescent="0.5">
      <c r="A116" s="67" t="str">
        <f>นักเรียนประเมิน!A116</f>
        <v>113</v>
      </c>
      <c r="B116" s="67">
        <f>นักเรียนประเมิน!B116</f>
        <v>0</v>
      </c>
      <c r="C116" s="67">
        <f>นักเรียนประเมิน!C116</f>
        <v>0</v>
      </c>
      <c r="D116" s="68">
        <f>นักเรียนประเมิน!D116</f>
        <v>0</v>
      </c>
      <c r="E116" s="69">
        <f>นักเรียนประเมิน!E116</f>
        <v>0</v>
      </c>
      <c r="F116" s="70">
        <f>นักเรียนประเมิน!F116</f>
        <v>0</v>
      </c>
      <c r="G116" s="116" t="str">
        <f>ครูประเมินนักเรียน!G116</f>
        <v>หญิง</v>
      </c>
      <c r="H116" s="117" t="str">
        <f>ครูประเมินนักเรียน!AG116</f>
        <v/>
      </c>
      <c r="I116" s="116" t="str">
        <f t="shared" si="14"/>
        <v>มีปัญหา</v>
      </c>
      <c r="J116" s="117" t="str">
        <f>ครูประเมินนักเรียน!AH116</f>
        <v/>
      </c>
      <c r="K116" s="116" t="str">
        <f t="shared" si="15"/>
        <v>มีปัญหา</v>
      </c>
      <c r="L116" s="117" t="str">
        <f>ครูประเมินนักเรียน!AI116</f>
        <v/>
      </c>
      <c r="M116" s="116" t="str">
        <f t="shared" si="16"/>
        <v>มีปัญหา</v>
      </c>
      <c r="N116" s="117" t="str">
        <f>ครูประเมินนักเรียน!AJ116</f>
        <v/>
      </c>
      <c r="O116" s="116" t="str">
        <f t="shared" si="17"/>
        <v>มีปัญหา</v>
      </c>
      <c r="P116" s="117" t="e">
        <f t="shared" si="18"/>
        <v>#VALUE!</v>
      </c>
      <c r="Q116" s="116" t="e">
        <f t="shared" si="19"/>
        <v>#VALUE!</v>
      </c>
      <c r="R116" s="117" t="str">
        <f>ครูประเมินนักเรียน!AK116</f>
        <v/>
      </c>
      <c r="S116" s="116" t="str">
        <f t="shared" si="20"/>
        <v>มีจุดแข็ง</v>
      </c>
    </row>
    <row r="117" spans="1:19" ht="21.95" customHeight="1" x14ac:dyDescent="0.5">
      <c r="A117" s="67" t="str">
        <f>นักเรียนประเมิน!A117</f>
        <v>114</v>
      </c>
      <c r="B117" s="67">
        <f>นักเรียนประเมิน!B117</f>
        <v>0</v>
      </c>
      <c r="C117" s="67">
        <f>นักเรียนประเมิน!C117</f>
        <v>0</v>
      </c>
      <c r="D117" s="68">
        <f>นักเรียนประเมิน!D117</f>
        <v>0</v>
      </c>
      <c r="E117" s="69">
        <f>นักเรียนประเมิน!E117</f>
        <v>0</v>
      </c>
      <c r="F117" s="70">
        <f>นักเรียนประเมิน!F117</f>
        <v>0</v>
      </c>
      <c r="G117" s="116" t="str">
        <f>ครูประเมินนักเรียน!G117</f>
        <v>หญิง</v>
      </c>
      <c r="H117" s="117" t="str">
        <f>ครูประเมินนักเรียน!AG117</f>
        <v/>
      </c>
      <c r="I117" s="116" t="str">
        <f t="shared" si="14"/>
        <v>มีปัญหา</v>
      </c>
      <c r="J117" s="117" t="str">
        <f>ครูประเมินนักเรียน!AH117</f>
        <v/>
      </c>
      <c r="K117" s="116" t="str">
        <f t="shared" si="15"/>
        <v>มีปัญหา</v>
      </c>
      <c r="L117" s="117" t="str">
        <f>ครูประเมินนักเรียน!AI117</f>
        <v/>
      </c>
      <c r="M117" s="116" t="str">
        <f t="shared" si="16"/>
        <v>มีปัญหา</v>
      </c>
      <c r="N117" s="117" t="str">
        <f>ครูประเมินนักเรียน!AJ117</f>
        <v/>
      </c>
      <c r="O117" s="116" t="str">
        <f t="shared" si="17"/>
        <v>มีปัญหา</v>
      </c>
      <c r="P117" s="117" t="e">
        <f t="shared" si="18"/>
        <v>#VALUE!</v>
      </c>
      <c r="Q117" s="116" t="e">
        <f t="shared" si="19"/>
        <v>#VALUE!</v>
      </c>
      <c r="R117" s="117" t="str">
        <f>ครูประเมินนักเรียน!AK117</f>
        <v/>
      </c>
      <c r="S117" s="116" t="str">
        <f t="shared" si="20"/>
        <v>มีจุดแข็ง</v>
      </c>
    </row>
    <row r="118" spans="1:19" ht="21.95" customHeight="1" x14ac:dyDescent="0.5">
      <c r="A118" s="67" t="str">
        <f>นักเรียนประเมิน!A118</f>
        <v>115</v>
      </c>
      <c r="B118" s="67">
        <f>นักเรียนประเมิน!B118</f>
        <v>0</v>
      </c>
      <c r="C118" s="67">
        <f>นักเรียนประเมิน!C118</f>
        <v>0</v>
      </c>
      <c r="D118" s="68">
        <f>นักเรียนประเมิน!D118</f>
        <v>0</v>
      </c>
      <c r="E118" s="69">
        <f>นักเรียนประเมิน!E118</f>
        <v>0</v>
      </c>
      <c r="F118" s="70">
        <f>นักเรียนประเมิน!F118</f>
        <v>0</v>
      </c>
      <c r="G118" s="116" t="str">
        <f>ครูประเมินนักเรียน!G118</f>
        <v>หญิง</v>
      </c>
      <c r="H118" s="117" t="str">
        <f>ครูประเมินนักเรียน!AG118</f>
        <v/>
      </c>
      <c r="I118" s="116" t="str">
        <f t="shared" si="14"/>
        <v>มีปัญหา</v>
      </c>
      <c r="J118" s="117" t="str">
        <f>ครูประเมินนักเรียน!AH118</f>
        <v/>
      </c>
      <c r="K118" s="116" t="str">
        <f t="shared" si="15"/>
        <v>มีปัญหา</v>
      </c>
      <c r="L118" s="117" t="str">
        <f>ครูประเมินนักเรียน!AI118</f>
        <v/>
      </c>
      <c r="M118" s="116" t="str">
        <f t="shared" si="16"/>
        <v>มีปัญหา</v>
      </c>
      <c r="N118" s="117" t="str">
        <f>ครูประเมินนักเรียน!AJ118</f>
        <v/>
      </c>
      <c r="O118" s="116" t="str">
        <f t="shared" si="17"/>
        <v>มีปัญหา</v>
      </c>
      <c r="P118" s="117" t="e">
        <f t="shared" si="18"/>
        <v>#VALUE!</v>
      </c>
      <c r="Q118" s="116" t="e">
        <f t="shared" si="19"/>
        <v>#VALUE!</v>
      </c>
      <c r="R118" s="117" t="str">
        <f>ครูประเมินนักเรียน!AK118</f>
        <v/>
      </c>
      <c r="S118" s="116" t="str">
        <f t="shared" si="20"/>
        <v>มีจุดแข็ง</v>
      </c>
    </row>
    <row r="119" spans="1:19" ht="21.95" customHeight="1" x14ac:dyDescent="0.5">
      <c r="A119" s="67" t="str">
        <f>นักเรียนประเมิน!A119</f>
        <v>116</v>
      </c>
      <c r="B119" s="67">
        <f>นักเรียนประเมิน!B119</f>
        <v>0</v>
      </c>
      <c r="C119" s="67">
        <f>นักเรียนประเมิน!C119</f>
        <v>0</v>
      </c>
      <c r="D119" s="68">
        <f>นักเรียนประเมิน!D119</f>
        <v>0</v>
      </c>
      <c r="E119" s="69">
        <f>นักเรียนประเมิน!E119</f>
        <v>0</v>
      </c>
      <c r="F119" s="70">
        <f>นักเรียนประเมิน!F119</f>
        <v>0</v>
      </c>
      <c r="G119" s="116" t="str">
        <f>ครูประเมินนักเรียน!G119</f>
        <v>หญิง</v>
      </c>
      <c r="H119" s="117" t="str">
        <f>ครูประเมินนักเรียน!AG119</f>
        <v/>
      </c>
      <c r="I119" s="116" t="str">
        <f t="shared" si="14"/>
        <v>มีปัญหา</v>
      </c>
      <c r="J119" s="117" t="str">
        <f>ครูประเมินนักเรียน!AH119</f>
        <v/>
      </c>
      <c r="K119" s="116" t="str">
        <f t="shared" si="15"/>
        <v>มีปัญหา</v>
      </c>
      <c r="L119" s="117" t="str">
        <f>ครูประเมินนักเรียน!AI119</f>
        <v/>
      </c>
      <c r="M119" s="116" t="str">
        <f t="shared" si="16"/>
        <v>มีปัญหา</v>
      </c>
      <c r="N119" s="117" t="str">
        <f>ครูประเมินนักเรียน!AJ119</f>
        <v/>
      </c>
      <c r="O119" s="116" t="str">
        <f t="shared" si="17"/>
        <v>มีปัญหา</v>
      </c>
      <c r="P119" s="117" t="e">
        <f t="shared" si="18"/>
        <v>#VALUE!</v>
      </c>
      <c r="Q119" s="116" t="e">
        <f t="shared" si="19"/>
        <v>#VALUE!</v>
      </c>
      <c r="R119" s="117" t="str">
        <f>ครูประเมินนักเรียน!AK119</f>
        <v/>
      </c>
      <c r="S119" s="116" t="str">
        <f t="shared" si="20"/>
        <v>มีจุดแข็ง</v>
      </c>
    </row>
    <row r="120" spans="1:19" ht="21.95" customHeight="1" x14ac:dyDescent="0.5">
      <c r="A120" s="67" t="str">
        <f>นักเรียนประเมิน!A120</f>
        <v>117</v>
      </c>
      <c r="B120" s="67">
        <f>นักเรียนประเมิน!B120</f>
        <v>0</v>
      </c>
      <c r="C120" s="67">
        <f>นักเรียนประเมิน!C120</f>
        <v>0</v>
      </c>
      <c r="D120" s="68">
        <f>นักเรียนประเมิน!D120</f>
        <v>0</v>
      </c>
      <c r="E120" s="69">
        <f>นักเรียนประเมิน!E120</f>
        <v>0</v>
      </c>
      <c r="F120" s="70">
        <f>นักเรียนประเมิน!F120</f>
        <v>0</v>
      </c>
      <c r="G120" s="116" t="str">
        <f>ครูประเมินนักเรียน!G120</f>
        <v>หญิง</v>
      </c>
      <c r="H120" s="117" t="str">
        <f>ครูประเมินนักเรียน!AG120</f>
        <v/>
      </c>
      <c r="I120" s="116" t="str">
        <f t="shared" si="14"/>
        <v>มีปัญหา</v>
      </c>
      <c r="J120" s="117" t="str">
        <f>ครูประเมินนักเรียน!AH120</f>
        <v/>
      </c>
      <c r="K120" s="116" t="str">
        <f t="shared" si="15"/>
        <v>มีปัญหา</v>
      </c>
      <c r="L120" s="117" t="str">
        <f>ครูประเมินนักเรียน!AI120</f>
        <v/>
      </c>
      <c r="M120" s="116" t="str">
        <f t="shared" si="16"/>
        <v>มีปัญหา</v>
      </c>
      <c r="N120" s="117" t="str">
        <f>ครูประเมินนักเรียน!AJ120</f>
        <v/>
      </c>
      <c r="O120" s="116" t="str">
        <f t="shared" si="17"/>
        <v>มีปัญหา</v>
      </c>
      <c r="P120" s="117" t="e">
        <f t="shared" si="18"/>
        <v>#VALUE!</v>
      </c>
      <c r="Q120" s="116" t="e">
        <f t="shared" si="19"/>
        <v>#VALUE!</v>
      </c>
      <c r="R120" s="117" t="str">
        <f>ครูประเมินนักเรียน!AK120</f>
        <v/>
      </c>
      <c r="S120" s="116" t="str">
        <f t="shared" si="20"/>
        <v>มีจุดแข็ง</v>
      </c>
    </row>
    <row r="121" spans="1:19" ht="21.95" customHeight="1" x14ac:dyDescent="0.5">
      <c r="A121" s="67" t="str">
        <f>นักเรียนประเมิน!A121</f>
        <v>118</v>
      </c>
      <c r="B121" s="67">
        <f>นักเรียนประเมิน!B121</f>
        <v>0</v>
      </c>
      <c r="C121" s="67">
        <f>นักเรียนประเมิน!C121</f>
        <v>0</v>
      </c>
      <c r="D121" s="68">
        <f>นักเรียนประเมิน!D121</f>
        <v>0</v>
      </c>
      <c r="E121" s="69">
        <f>นักเรียนประเมิน!E121</f>
        <v>0</v>
      </c>
      <c r="F121" s="70">
        <f>นักเรียนประเมิน!F121</f>
        <v>0</v>
      </c>
      <c r="G121" s="116" t="str">
        <f>ครูประเมินนักเรียน!G121</f>
        <v>หญิง</v>
      </c>
      <c r="H121" s="117" t="str">
        <f>ครูประเมินนักเรียน!AG121</f>
        <v/>
      </c>
      <c r="I121" s="116" t="str">
        <f t="shared" si="14"/>
        <v>มีปัญหา</v>
      </c>
      <c r="J121" s="117" t="str">
        <f>ครูประเมินนักเรียน!AH121</f>
        <v/>
      </c>
      <c r="K121" s="116" t="str">
        <f t="shared" si="15"/>
        <v>มีปัญหา</v>
      </c>
      <c r="L121" s="117" t="str">
        <f>ครูประเมินนักเรียน!AI121</f>
        <v/>
      </c>
      <c r="M121" s="116" t="str">
        <f t="shared" si="16"/>
        <v>มีปัญหา</v>
      </c>
      <c r="N121" s="117" t="str">
        <f>ครูประเมินนักเรียน!AJ121</f>
        <v/>
      </c>
      <c r="O121" s="116" t="str">
        <f t="shared" si="17"/>
        <v>มีปัญหา</v>
      </c>
      <c r="P121" s="117" t="e">
        <f t="shared" si="18"/>
        <v>#VALUE!</v>
      </c>
      <c r="Q121" s="116" t="e">
        <f t="shared" si="19"/>
        <v>#VALUE!</v>
      </c>
      <c r="R121" s="117" t="str">
        <f>ครูประเมินนักเรียน!AK121</f>
        <v/>
      </c>
      <c r="S121" s="116" t="str">
        <f t="shared" si="20"/>
        <v>มีจุดแข็ง</v>
      </c>
    </row>
    <row r="122" spans="1:19" ht="21.95" customHeight="1" x14ac:dyDescent="0.5">
      <c r="A122" s="67" t="str">
        <f>นักเรียนประเมิน!A122</f>
        <v>119</v>
      </c>
      <c r="B122" s="67">
        <f>นักเรียนประเมิน!B122</f>
        <v>0</v>
      </c>
      <c r="C122" s="67">
        <f>นักเรียนประเมิน!C122</f>
        <v>0</v>
      </c>
      <c r="D122" s="68">
        <f>นักเรียนประเมิน!D122</f>
        <v>0</v>
      </c>
      <c r="E122" s="69">
        <f>นักเรียนประเมิน!E122</f>
        <v>0</v>
      </c>
      <c r="F122" s="70">
        <f>นักเรียนประเมิน!F122</f>
        <v>0</v>
      </c>
      <c r="G122" s="116" t="str">
        <f>ครูประเมินนักเรียน!G122</f>
        <v>หญิง</v>
      </c>
      <c r="H122" s="117" t="str">
        <f>ครูประเมินนักเรียน!AG122</f>
        <v/>
      </c>
      <c r="I122" s="116" t="str">
        <f t="shared" si="14"/>
        <v>มีปัญหา</v>
      </c>
      <c r="J122" s="117" t="str">
        <f>ครูประเมินนักเรียน!AH122</f>
        <v/>
      </c>
      <c r="K122" s="116" t="str">
        <f t="shared" si="15"/>
        <v>มีปัญหา</v>
      </c>
      <c r="L122" s="117" t="str">
        <f>ครูประเมินนักเรียน!AI122</f>
        <v/>
      </c>
      <c r="M122" s="116" t="str">
        <f t="shared" si="16"/>
        <v>มีปัญหา</v>
      </c>
      <c r="N122" s="117" t="str">
        <f>ครูประเมินนักเรียน!AJ122</f>
        <v/>
      </c>
      <c r="O122" s="116" t="str">
        <f t="shared" si="17"/>
        <v>มีปัญหา</v>
      </c>
      <c r="P122" s="117" t="e">
        <f t="shared" si="18"/>
        <v>#VALUE!</v>
      </c>
      <c r="Q122" s="116" t="e">
        <f t="shared" si="19"/>
        <v>#VALUE!</v>
      </c>
      <c r="R122" s="117" t="str">
        <f>ครูประเมินนักเรียน!AK122</f>
        <v/>
      </c>
      <c r="S122" s="116" t="str">
        <f t="shared" si="20"/>
        <v>มีจุดแข็ง</v>
      </c>
    </row>
    <row r="123" spans="1:19" ht="21.95" customHeight="1" x14ac:dyDescent="0.5">
      <c r="A123" s="67" t="str">
        <f>นักเรียนประเมิน!A123</f>
        <v>120</v>
      </c>
      <c r="B123" s="67">
        <f>นักเรียนประเมิน!B123</f>
        <v>0</v>
      </c>
      <c r="C123" s="67">
        <f>นักเรียนประเมิน!C123</f>
        <v>0</v>
      </c>
      <c r="D123" s="68">
        <f>นักเรียนประเมิน!D123</f>
        <v>0</v>
      </c>
      <c r="E123" s="69">
        <f>นักเรียนประเมิน!E123</f>
        <v>0</v>
      </c>
      <c r="F123" s="70">
        <f>นักเรียนประเมิน!F123</f>
        <v>0</v>
      </c>
      <c r="G123" s="116" t="str">
        <f>ครูประเมินนักเรียน!G123</f>
        <v>หญิง</v>
      </c>
      <c r="H123" s="117" t="str">
        <f>ครูประเมินนักเรียน!AG123</f>
        <v/>
      </c>
      <c r="I123" s="116" t="str">
        <f t="shared" si="14"/>
        <v>มีปัญหา</v>
      </c>
      <c r="J123" s="117" t="str">
        <f>ครูประเมินนักเรียน!AH123</f>
        <v/>
      </c>
      <c r="K123" s="116" t="str">
        <f t="shared" si="15"/>
        <v>มีปัญหา</v>
      </c>
      <c r="L123" s="117" t="str">
        <f>ครูประเมินนักเรียน!AI123</f>
        <v/>
      </c>
      <c r="M123" s="116" t="str">
        <f t="shared" si="16"/>
        <v>มีปัญหา</v>
      </c>
      <c r="N123" s="117" t="str">
        <f>ครูประเมินนักเรียน!AJ123</f>
        <v/>
      </c>
      <c r="O123" s="116" t="str">
        <f t="shared" si="17"/>
        <v>มีปัญหา</v>
      </c>
      <c r="P123" s="117" t="e">
        <f t="shared" si="18"/>
        <v>#VALUE!</v>
      </c>
      <c r="Q123" s="116" t="e">
        <f t="shared" si="19"/>
        <v>#VALUE!</v>
      </c>
      <c r="R123" s="117" t="str">
        <f>ครูประเมินนักเรียน!AK123</f>
        <v/>
      </c>
      <c r="S123" s="116" t="str">
        <f t="shared" si="20"/>
        <v>มีจุดแข็ง</v>
      </c>
    </row>
    <row r="124" spans="1:19" ht="21.95" customHeight="1" x14ac:dyDescent="0.5">
      <c r="A124" s="67" t="str">
        <f>นักเรียนประเมิน!A124</f>
        <v>121</v>
      </c>
      <c r="B124" s="67">
        <f>นักเรียนประเมิน!B124</f>
        <v>0</v>
      </c>
      <c r="C124" s="67">
        <f>นักเรียนประเมิน!C124</f>
        <v>0</v>
      </c>
      <c r="D124" s="68">
        <f>นักเรียนประเมิน!D124</f>
        <v>0</v>
      </c>
      <c r="E124" s="69">
        <f>นักเรียนประเมิน!E124</f>
        <v>0</v>
      </c>
      <c r="F124" s="70">
        <f>นักเรียนประเมิน!F124</f>
        <v>0</v>
      </c>
      <c r="G124" s="116" t="str">
        <f>ครูประเมินนักเรียน!G124</f>
        <v>หญิง</v>
      </c>
      <c r="H124" s="117" t="str">
        <f>ครูประเมินนักเรียน!AG124</f>
        <v/>
      </c>
      <c r="I124" s="116" t="str">
        <f t="shared" si="14"/>
        <v>มีปัญหา</v>
      </c>
      <c r="J124" s="117" t="str">
        <f>ครูประเมินนักเรียน!AH124</f>
        <v/>
      </c>
      <c r="K124" s="116" t="str">
        <f t="shared" si="15"/>
        <v>มีปัญหา</v>
      </c>
      <c r="L124" s="117" t="str">
        <f>ครูประเมินนักเรียน!AI124</f>
        <v/>
      </c>
      <c r="M124" s="116" t="str">
        <f t="shared" si="16"/>
        <v>มีปัญหา</v>
      </c>
      <c r="N124" s="117" t="str">
        <f>ครูประเมินนักเรียน!AJ124</f>
        <v/>
      </c>
      <c r="O124" s="116" t="str">
        <f t="shared" si="17"/>
        <v>มีปัญหา</v>
      </c>
      <c r="P124" s="117" t="e">
        <f t="shared" si="18"/>
        <v>#VALUE!</v>
      </c>
      <c r="Q124" s="116" t="e">
        <f t="shared" si="19"/>
        <v>#VALUE!</v>
      </c>
      <c r="R124" s="117" t="str">
        <f>ครูประเมินนักเรียน!AK124</f>
        <v/>
      </c>
      <c r="S124" s="116" t="str">
        <f t="shared" si="20"/>
        <v>มีจุดแข็ง</v>
      </c>
    </row>
    <row r="125" spans="1:19" ht="21.95" customHeight="1" x14ac:dyDescent="0.5">
      <c r="A125" s="67" t="str">
        <f>นักเรียนประเมิน!A125</f>
        <v>122</v>
      </c>
      <c r="B125" s="67">
        <f>นักเรียนประเมิน!B125</f>
        <v>0</v>
      </c>
      <c r="C125" s="67">
        <f>นักเรียนประเมิน!C125</f>
        <v>0</v>
      </c>
      <c r="D125" s="68">
        <f>นักเรียนประเมิน!D125</f>
        <v>0</v>
      </c>
      <c r="E125" s="69">
        <f>นักเรียนประเมิน!E125</f>
        <v>0</v>
      </c>
      <c r="F125" s="70">
        <f>นักเรียนประเมิน!F125</f>
        <v>0</v>
      </c>
      <c r="G125" s="116" t="str">
        <f>ครูประเมินนักเรียน!G125</f>
        <v>หญิง</v>
      </c>
      <c r="H125" s="117" t="str">
        <f>ครูประเมินนักเรียน!AG125</f>
        <v/>
      </c>
      <c r="I125" s="116" t="str">
        <f t="shared" si="14"/>
        <v>มีปัญหา</v>
      </c>
      <c r="J125" s="117" t="str">
        <f>ครูประเมินนักเรียน!AH125</f>
        <v/>
      </c>
      <c r="K125" s="116" t="str">
        <f t="shared" si="15"/>
        <v>มีปัญหา</v>
      </c>
      <c r="L125" s="117" t="str">
        <f>ครูประเมินนักเรียน!AI125</f>
        <v/>
      </c>
      <c r="M125" s="116" t="str">
        <f t="shared" si="16"/>
        <v>มีปัญหา</v>
      </c>
      <c r="N125" s="117" t="str">
        <f>ครูประเมินนักเรียน!AJ125</f>
        <v/>
      </c>
      <c r="O125" s="116" t="str">
        <f t="shared" si="17"/>
        <v>มีปัญหา</v>
      </c>
      <c r="P125" s="117" t="e">
        <f t="shared" si="18"/>
        <v>#VALUE!</v>
      </c>
      <c r="Q125" s="116" t="e">
        <f t="shared" si="19"/>
        <v>#VALUE!</v>
      </c>
      <c r="R125" s="117" t="str">
        <f>ครูประเมินนักเรียน!AK125</f>
        <v/>
      </c>
      <c r="S125" s="116" t="str">
        <f t="shared" si="20"/>
        <v>มีจุดแข็ง</v>
      </c>
    </row>
    <row r="126" spans="1:19" ht="21.95" customHeight="1" x14ac:dyDescent="0.5">
      <c r="A126" s="67" t="str">
        <f>นักเรียนประเมิน!A126</f>
        <v>123</v>
      </c>
      <c r="B126" s="67">
        <f>นักเรียนประเมิน!B126</f>
        <v>0</v>
      </c>
      <c r="C126" s="67">
        <f>นักเรียนประเมิน!C126</f>
        <v>0</v>
      </c>
      <c r="D126" s="68">
        <f>นักเรียนประเมิน!D126</f>
        <v>0</v>
      </c>
      <c r="E126" s="69">
        <f>นักเรียนประเมิน!E126</f>
        <v>0</v>
      </c>
      <c r="F126" s="70">
        <f>นักเรียนประเมิน!F126</f>
        <v>0</v>
      </c>
      <c r="G126" s="116" t="str">
        <f>ครูประเมินนักเรียน!G126</f>
        <v>หญิง</v>
      </c>
      <c r="H126" s="117" t="str">
        <f>ครูประเมินนักเรียน!AG126</f>
        <v/>
      </c>
      <c r="I126" s="116" t="str">
        <f t="shared" si="14"/>
        <v>มีปัญหา</v>
      </c>
      <c r="J126" s="117" t="str">
        <f>ครูประเมินนักเรียน!AH126</f>
        <v/>
      </c>
      <c r="K126" s="116" t="str">
        <f t="shared" si="15"/>
        <v>มีปัญหา</v>
      </c>
      <c r="L126" s="117" t="str">
        <f>ครูประเมินนักเรียน!AI126</f>
        <v/>
      </c>
      <c r="M126" s="116" t="str">
        <f t="shared" si="16"/>
        <v>มีปัญหา</v>
      </c>
      <c r="N126" s="117" t="str">
        <f>ครูประเมินนักเรียน!AJ126</f>
        <v/>
      </c>
      <c r="O126" s="116" t="str">
        <f t="shared" si="17"/>
        <v>มีปัญหา</v>
      </c>
      <c r="P126" s="117" t="e">
        <f t="shared" si="18"/>
        <v>#VALUE!</v>
      </c>
      <c r="Q126" s="116" t="e">
        <f t="shared" si="19"/>
        <v>#VALUE!</v>
      </c>
      <c r="R126" s="117" t="str">
        <f>ครูประเมินนักเรียน!AK126</f>
        <v/>
      </c>
      <c r="S126" s="116" t="str">
        <f t="shared" si="20"/>
        <v>มีจุดแข็ง</v>
      </c>
    </row>
    <row r="127" spans="1:19" ht="21.95" customHeight="1" x14ac:dyDescent="0.5">
      <c r="A127" s="67" t="str">
        <f>นักเรียนประเมิน!A127</f>
        <v>124</v>
      </c>
      <c r="B127" s="67">
        <f>นักเรียนประเมิน!B127</f>
        <v>0</v>
      </c>
      <c r="C127" s="67">
        <f>นักเรียนประเมิน!C127</f>
        <v>0</v>
      </c>
      <c r="D127" s="68">
        <f>นักเรียนประเมิน!D127</f>
        <v>0</v>
      </c>
      <c r="E127" s="69">
        <f>นักเรียนประเมิน!E127</f>
        <v>0</v>
      </c>
      <c r="F127" s="70">
        <f>นักเรียนประเมิน!F127</f>
        <v>0</v>
      </c>
      <c r="G127" s="116" t="str">
        <f>ครูประเมินนักเรียน!G127</f>
        <v>หญิง</v>
      </c>
      <c r="H127" s="117" t="str">
        <f>ครูประเมินนักเรียน!AG127</f>
        <v/>
      </c>
      <c r="I127" s="116" t="str">
        <f t="shared" si="14"/>
        <v>มีปัญหา</v>
      </c>
      <c r="J127" s="117" t="str">
        <f>ครูประเมินนักเรียน!AH127</f>
        <v/>
      </c>
      <c r="K127" s="116" t="str">
        <f t="shared" si="15"/>
        <v>มีปัญหา</v>
      </c>
      <c r="L127" s="117" t="str">
        <f>ครูประเมินนักเรียน!AI127</f>
        <v/>
      </c>
      <c r="M127" s="116" t="str">
        <f t="shared" si="16"/>
        <v>มีปัญหา</v>
      </c>
      <c r="N127" s="117" t="str">
        <f>ครูประเมินนักเรียน!AJ127</f>
        <v/>
      </c>
      <c r="O127" s="116" t="str">
        <f t="shared" si="17"/>
        <v>มีปัญหา</v>
      </c>
      <c r="P127" s="117" t="e">
        <f t="shared" si="18"/>
        <v>#VALUE!</v>
      </c>
      <c r="Q127" s="116" t="e">
        <f t="shared" si="19"/>
        <v>#VALUE!</v>
      </c>
      <c r="R127" s="117" t="str">
        <f>ครูประเมินนักเรียน!AK127</f>
        <v/>
      </c>
      <c r="S127" s="116" t="str">
        <f t="shared" si="20"/>
        <v>มีจุดแข็ง</v>
      </c>
    </row>
    <row r="128" spans="1:19" ht="21.95" customHeight="1" x14ac:dyDescent="0.5">
      <c r="A128" s="67" t="str">
        <f>นักเรียนประเมิน!A128</f>
        <v>125</v>
      </c>
      <c r="B128" s="67">
        <f>นักเรียนประเมิน!B128</f>
        <v>0</v>
      </c>
      <c r="C128" s="67">
        <f>นักเรียนประเมิน!C128</f>
        <v>0</v>
      </c>
      <c r="D128" s="68">
        <f>นักเรียนประเมิน!D128</f>
        <v>0</v>
      </c>
      <c r="E128" s="69">
        <f>นักเรียนประเมิน!E128</f>
        <v>0</v>
      </c>
      <c r="F128" s="70">
        <f>นักเรียนประเมิน!F128</f>
        <v>0</v>
      </c>
      <c r="G128" s="116" t="str">
        <f>ครูประเมินนักเรียน!G128</f>
        <v>หญิง</v>
      </c>
      <c r="H128" s="117" t="str">
        <f>ครูประเมินนักเรียน!AG128</f>
        <v/>
      </c>
      <c r="I128" s="116" t="str">
        <f t="shared" si="14"/>
        <v>มีปัญหา</v>
      </c>
      <c r="J128" s="117" t="str">
        <f>ครูประเมินนักเรียน!AH128</f>
        <v/>
      </c>
      <c r="K128" s="116" t="str">
        <f t="shared" si="15"/>
        <v>มีปัญหา</v>
      </c>
      <c r="L128" s="117" t="str">
        <f>ครูประเมินนักเรียน!AI128</f>
        <v/>
      </c>
      <c r="M128" s="116" t="str">
        <f t="shared" si="16"/>
        <v>มีปัญหา</v>
      </c>
      <c r="N128" s="117" t="str">
        <f>ครูประเมินนักเรียน!AJ128</f>
        <v/>
      </c>
      <c r="O128" s="116" t="str">
        <f t="shared" si="17"/>
        <v>มีปัญหา</v>
      </c>
      <c r="P128" s="117" t="e">
        <f t="shared" si="18"/>
        <v>#VALUE!</v>
      </c>
      <c r="Q128" s="116" t="e">
        <f t="shared" si="19"/>
        <v>#VALUE!</v>
      </c>
      <c r="R128" s="117" t="str">
        <f>ครูประเมินนักเรียน!AK128</f>
        <v/>
      </c>
      <c r="S128" s="116" t="str">
        <f t="shared" si="20"/>
        <v>มีจุดแข็ง</v>
      </c>
    </row>
    <row r="129" spans="1:19" ht="21.95" customHeight="1" x14ac:dyDescent="0.5">
      <c r="A129" s="67" t="str">
        <f>นักเรียนประเมิน!A129</f>
        <v>126</v>
      </c>
      <c r="B129" s="67">
        <f>นักเรียนประเมิน!B129</f>
        <v>0</v>
      </c>
      <c r="C129" s="67">
        <f>นักเรียนประเมิน!C129</f>
        <v>0</v>
      </c>
      <c r="D129" s="68">
        <f>นักเรียนประเมิน!D129</f>
        <v>0</v>
      </c>
      <c r="E129" s="69">
        <f>นักเรียนประเมิน!E129</f>
        <v>0</v>
      </c>
      <c r="F129" s="70">
        <f>นักเรียนประเมิน!F129</f>
        <v>0</v>
      </c>
      <c r="G129" s="116" t="str">
        <f>ครูประเมินนักเรียน!G129</f>
        <v>หญิง</v>
      </c>
      <c r="H129" s="117" t="str">
        <f>ครูประเมินนักเรียน!AG129</f>
        <v/>
      </c>
      <c r="I129" s="116" t="str">
        <f t="shared" si="14"/>
        <v>มีปัญหา</v>
      </c>
      <c r="J129" s="117" t="str">
        <f>ครูประเมินนักเรียน!AH129</f>
        <v/>
      </c>
      <c r="K129" s="116" t="str">
        <f t="shared" si="15"/>
        <v>มีปัญหา</v>
      </c>
      <c r="L129" s="117" t="str">
        <f>ครูประเมินนักเรียน!AI129</f>
        <v/>
      </c>
      <c r="M129" s="116" t="str">
        <f t="shared" si="16"/>
        <v>มีปัญหา</v>
      </c>
      <c r="N129" s="117" t="str">
        <f>ครูประเมินนักเรียน!AJ129</f>
        <v/>
      </c>
      <c r="O129" s="116" t="str">
        <f t="shared" si="17"/>
        <v>มีปัญหา</v>
      </c>
      <c r="P129" s="117" t="e">
        <f t="shared" si="18"/>
        <v>#VALUE!</v>
      </c>
      <c r="Q129" s="116" t="e">
        <f t="shared" si="19"/>
        <v>#VALUE!</v>
      </c>
      <c r="R129" s="117" t="str">
        <f>ครูประเมินนักเรียน!AK129</f>
        <v/>
      </c>
      <c r="S129" s="116" t="str">
        <f t="shared" si="20"/>
        <v>มีจุดแข็ง</v>
      </c>
    </row>
    <row r="130" spans="1:19" ht="21.95" customHeight="1" x14ac:dyDescent="0.5">
      <c r="A130" s="67" t="str">
        <f>นักเรียนประเมิน!A130</f>
        <v>127</v>
      </c>
      <c r="B130" s="67">
        <f>นักเรียนประเมิน!B130</f>
        <v>0</v>
      </c>
      <c r="C130" s="67">
        <f>นักเรียนประเมิน!C130</f>
        <v>0</v>
      </c>
      <c r="D130" s="68">
        <f>นักเรียนประเมิน!D130</f>
        <v>0</v>
      </c>
      <c r="E130" s="69">
        <f>นักเรียนประเมิน!E130</f>
        <v>0</v>
      </c>
      <c r="F130" s="70">
        <f>นักเรียนประเมิน!F130</f>
        <v>0</v>
      </c>
      <c r="G130" s="116" t="str">
        <f>ครูประเมินนักเรียน!G130</f>
        <v>หญิง</v>
      </c>
      <c r="H130" s="117" t="str">
        <f>ครูประเมินนักเรียน!AG130</f>
        <v/>
      </c>
      <c r="I130" s="116" t="str">
        <f t="shared" si="14"/>
        <v>มีปัญหา</v>
      </c>
      <c r="J130" s="117" t="str">
        <f>ครูประเมินนักเรียน!AH130</f>
        <v/>
      </c>
      <c r="K130" s="116" t="str">
        <f t="shared" si="15"/>
        <v>มีปัญหา</v>
      </c>
      <c r="L130" s="117" t="str">
        <f>ครูประเมินนักเรียน!AI130</f>
        <v/>
      </c>
      <c r="M130" s="116" t="str">
        <f t="shared" si="16"/>
        <v>มีปัญหา</v>
      </c>
      <c r="N130" s="117" t="str">
        <f>ครูประเมินนักเรียน!AJ130</f>
        <v/>
      </c>
      <c r="O130" s="116" t="str">
        <f t="shared" si="17"/>
        <v>มีปัญหา</v>
      </c>
      <c r="P130" s="117" t="e">
        <f t="shared" si="18"/>
        <v>#VALUE!</v>
      </c>
      <c r="Q130" s="116" t="e">
        <f t="shared" si="19"/>
        <v>#VALUE!</v>
      </c>
      <c r="R130" s="117" t="str">
        <f>ครูประเมินนักเรียน!AK130</f>
        <v/>
      </c>
      <c r="S130" s="116" t="str">
        <f t="shared" si="20"/>
        <v>มีจุดแข็ง</v>
      </c>
    </row>
    <row r="131" spans="1:19" ht="21.95" customHeight="1" x14ac:dyDescent="0.5">
      <c r="A131" s="67" t="str">
        <f>นักเรียนประเมิน!A131</f>
        <v>128</v>
      </c>
      <c r="B131" s="67">
        <f>นักเรียนประเมิน!B131</f>
        <v>0</v>
      </c>
      <c r="C131" s="67">
        <f>นักเรียนประเมิน!C131</f>
        <v>0</v>
      </c>
      <c r="D131" s="68">
        <f>นักเรียนประเมิน!D131</f>
        <v>0</v>
      </c>
      <c r="E131" s="69">
        <f>นักเรียนประเมิน!E131</f>
        <v>0</v>
      </c>
      <c r="F131" s="70">
        <f>นักเรียนประเมิน!F131</f>
        <v>0</v>
      </c>
      <c r="G131" s="116" t="str">
        <f>ครูประเมินนักเรียน!G131</f>
        <v>หญิง</v>
      </c>
      <c r="H131" s="117" t="str">
        <f>ครูประเมินนักเรียน!AG131</f>
        <v/>
      </c>
      <c r="I131" s="116" t="str">
        <f t="shared" si="14"/>
        <v>มีปัญหา</v>
      </c>
      <c r="J131" s="117" t="str">
        <f>ครูประเมินนักเรียน!AH131</f>
        <v/>
      </c>
      <c r="K131" s="116" t="str">
        <f t="shared" si="15"/>
        <v>มีปัญหา</v>
      </c>
      <c r="L131" s="117" t="str">
        <f>ครูประเมินนักเรียน!AI131</f>
        <v/>
      </c>
      <c r="M131" s="116" t="str">
        <f t="shared" si="16"/>
        <v>มีปัญหา</v>
      </c>
      <c r="N131" s="117" t="str">
        <f>ครูประเมินนักเรียน!AJ131</f>
        <v/>
      </c>
      <c r="O131" s="116" t="str">
        <f t="shared" si="17"/>
        <v>มีปัญหา</v>
      </c>
      <c r="P131" s="117" t="e">
        <f t="shared" si="18"/>
        <v>#VALUE!</v>
      </c>
      <c r="Q131" s="116" t="e">
        <f t="shared" si="19"/>
        <v>#VALUE!</v>
      </c>
      <c r="R131" s="117" t="str">
        <f>ครูประเมินนักเรียน!AK131</f>
        <v/>
      </c>
      <c r="S131" s="116" t="str">
        <f t="shared" si="20"/>
        <v>มีจุดแข็ง</v>
      </c>
    </row>
    <row r="132" spans="1:19" ht="21.95" customHeight="1" x14ac:dyDescent="0.5">
      <c r="A132" s="67" t="str">
        <f>นักเรียนประเมิน!A132</f>
        <v>129</v>
      </c>
      <c r="B132" s="67">
        <f>นักเรียนประเมิน!B132</f>
        <v>0</v>
      </c>
      <c r="C132" s="67">
        <f>นักเรียนประเมิน!C132</f>
        <v>0</v>
      </c>
      <c r="D132" s="68">
        <f>นักเรียนประเมิน!D132</f>
        <v>0</v>
      </c>
      <c r="E132" s="69">
        <f>นักเรียนประเมิน!E132</f>
        <v>0</v>
      </c>
      <c r="F132" s="70">
        <f>นักเรียนประเมิน!F132</f>
        <v>0</v>
      </c>
      <c r="G132" s="116" t="str">
        <f>ครูประเมินนักเรียน!G132</f>
        <v>หญิง</v>
      </c>
      <c r="H132" s="117" t="str">
        <f>ครูประเมินนักเรียน!AG132</f>
        <v/>
      </c>
      <c r="I132" s="116" t="str">
        <f t="shared" si="14"/>
        <v>มีปัญหา</v>
      </c>
      <c r="J132" s="117" t="str">
        <f>ครูประเมินนักเรียน!AH132</f>
        <v/>
      </c>
      <c r="K132" s="116" t="str">
        <f t="shared" si="15"/>
        <v>มีปัญหา</v>
      </c>
      <c r="L132" s="117" t="str">
        <f>ครูประเมินนักเรียน!AI132</f>
        <v/>
      </c>
      <c r="M132" s="116" t="str">
        <f t="shared" si="16"/>
        <v>มีปัญหา</v>
      </c>
      <c r="N132" s="117" t="str">
        <f>ครูประเมินนักเรียน!AJ132</f>
        <v/>
      </c>
      <c r="O132" s="116" t="str">
        <f t="shared" si="17"/>
        <v>มีปัญหา</v>
      </c>
      <c r="P132" s="117" t="e">
        <f t="shared" si="18"/>
        <v>#VALUE!</v>
      </c>
      <c r="Q132" s="116" t="e">
        <f t="shared" si="19"/>
        <v>#VALUE!</v>
      </c>
      <c r="R132" s="117" t="str">
        <f>ครูประเมินนักเรียน!AK132</f>
        <v/>
      </c>
      <c r="S132" s="116" t="str">
        <f t="shared" si="20"/>
        <v>มีจุดแข็ง</v>
      </c>
    </row>
    <row r="133" spans="1:19" ht="21.95" customHeight="1" x14ac:dyDescent="0.5">
      <c r="A133" s="67" t="str">
        <f>นักเรียนประเมิน!A133</f>
        <v>130</v>
      </c>
      <c r="B133" s="67">
        <f>นักเรียนประเมิน!B133</f>
        <v>0</v>
      </c>
      <c r="C133" s="67">
        <f>นักเรียนประเมิน!C133</f>
        <v>0</v>
      </c>
      <c r="D133" s="68">
        <f>นักเรียนประเมิน!D133</f>
        <v>0</v>
      </c>
      <c r="E133" s="69">
        <f>นักเรียนประเมิน!E133</f>
        <v>0</v>
      </c>
      <c r="F133" s="70">
        <f>นักเรียนประเมิน!F133</f>
        <v>0</v>
      </c>
      <c r="G133" s="116" t="str">
        <f>ครูประเมินนักเรียน!G133</f>
        <v>หญิง</v>
      </c>
      <c r="H133" s="117" t="str">
        <f>ครูประเมินนักเรียน!AG133</f>
        <v/>
      </c>
      <c r="I133" s="116" t="str">
        <f t="shared" si="14"/>
        <v>มีปัญหา</v>
      </c>
      <c r="J133" s="117" t="str">
        <f>ครูประเมินนักเรียน!AH133</f>
        <v/>
      </c>
      <c r="K133" s="116" t="str">
        <f t="shared" si="15"/>
        <v>มีปัญหา</v>
      </c>
      <c r="L133" s="117" t="str">
        <f>ครูประเมินนักเรียน!AI133</f>
        <v/>
      </c>
      <c r="M133" s="116" t="str">
        <f t="shared" si="16"/>
        <v>มีปัญหา</v>
      </c>
      <c r="N133" s="117" t="str">
        <f>ครูประเมินนักเรียน!AJ133</f>
        <v/>
      </c>
      <c r="O133" s="116" t="str">
        <f t="shared" si="17"/>
        <v>มีปัญหา</v>
      </c>
      <c r="P133" s="117" t="e">
        <f t="shared" si="18"/>
        <v>#VALUE!</v>
      </c>
      <c r="Q133" s="116" t="e">
        <f t="shared" si="19"/>
        <v>#VALUE!</v>
      </c>
      <c r="R133" s="117" t="str">
        <f>ครูประเมินนักเรียน!AK133</f>
        <v/>
      </c>
      <c r="S133" s="116" t="str">
        <f t="shared" si="20"/>
        <v>มีจุดแข็ง</v>
      </c>
    </row>
    <row r="134" spans="1:19" ht="21.95" customHeight="1" x14ac:dyDescent="0.5">
      <c r="A134" s="67" t="str">
        <f>นักเรียนประเมิน!A134</f>
        <v>131</v>
      </c>
      <c r="B134" s="67">
        <f>นักเรียนประเมิน!B134</f>
        <v>0</v>
      </c>
      <c r="C134" s="67">
        <f>นักเรียนประเมิน!C134</f>
        <v>0</v>
      </c>
      <c r="D134" s="68">
        <f>นักเรียนประเมิน!D134</f>
        <v>0</v>
      </c>
      <c r="E134" s="69">
        <f>นักเรียนประเมิน!E134</f>
        <v>0</v>
      </c>
      <c r="F134" s="70">
        <f>นักเรียนประเมิน!F134</f>
        <v>0</v>
      </c>
      <c r="G134" s="116" t="str">
        <f>ครูประเมินนักเรียน!G134</f>
        <v>หญิง</v>
      </c>
      <c r="H134" s="117" t="str">
        <f>ครูประเมินนักเรียน!AG134</f>
        <v/>
      </c>
      <c r="I134" s="116" t="str">
        <f t="shared" si="14"/>
        <v>มีปัญหา</v>
      </c>
      <c r="J134" s="117" t="str">
        <f>ครูประเมินนักเรียน!AH134</f>
        <v/>
      </c>
      <c r="K134" s="116" t="str">
        <f t="shared" si="15"/>
        <v>มีปัญหา</v>
      </c>
      <c r="L134" s="117" t="str">
        <f>ครูประเมินนักเรียน!AI134</f>
        <v/>
      </c>
      <c r="M134" s="116" t="str">
        <f t="shared" si="16"/>
        <v>มีปัญหา</v>
      </c>
      <c r="N134" s="117" t="str">
        <f>ครูประเมินนักเรียน!AJ134</f>
        <v/>
      </c>
      <c r="O134" s="116" t="str">
        <f t="shared" si="17"/>
        <v>มีปัญหา</v>
      </c>
      <c r="P134" s="117" t="e">
        <f t="shared" si="18"/>
        <v>#VALUE!</v>
      </c>
      <c r="Q134" s="116" t="e">
        <f t="shared" si="19"/>
        <v>#VALUE!</v>
      </c>
      <c r="R134" s="117" t="str">
        <f>ครูประเมินนักเรียน!AK134</f>
        <v/>
      </c>
      <c r="S134" s="116" t="str">
        <f t="shared" si="20"/>
        <v>มีจุดแข็ง</v>
      </c>
    </row>
    <row r="135" spans="1:19" ht="21.95" customHeight="1" x14ac:dyDescent="0.5">
      <c r="A135" s="67" t="str">
        <f>นักเรียนประเมิน!A135</f>
        <v>132</v>
      </c>
      <c r="B135" s="67">
        <f>นักเรียนประเมิน!B135</f>
        <v>0</v>
      </c>
      <c r="C135" s="67">
        <f>นักเรียนประเมิน!C135</f>
        <v>0</v>
      </c>
      <c r="D135" s="68">
        <f>นักเรียนประเมิน!D135</f>
        <v>0</v>
      </c>
      <c r="E135" s="69">
        <f>นักเรียนประเมิน!E135</f>
        <v>0</v>
      </c>
      <c r="F135" s="70">
        <f>นักเรียนประเมิน!F135</f>
        <v>0</v>
      </c>
      <c r="G135" s="116" t="str">
        <f>ครูประเมินนักเรียน!G135</f>
        <v>หญิง</v>
      </c>
      <c r="H135" s="117" t="str">
        <f>ครูประเมินนักเรียน!AG135</f>
        <v/>
      </c>
      <c r="I135" s="116" t="str">
        <f t="shared" si="14"/>
        <v>มีปัญหา</v>
      </c>
      <c r="J135" s="117" t="str">
        <f>ครูประเมินนักเรียน!AH135</f>
        <v/>
      </c>
      <c r="K135" s="116" t="str">
        <f t="shared" si="15"/>
        <v>มีปัญหา</v>
      </c>
      <c r="L135" s="117" t="str">
        <f>ครูประเมินนักเรียน!AI135</f>
        <v/>
      </c>
      <c r="M135" s="116" t="str">
        <f t="shared" si="16"/>
        <v>มีปัญหา</v>
      </c>
      <c r="N135" s="117" t="str">
        <f>ครูประเมินนักเรียน!AJ135</f>
        <v/>
      </c>
      <c r="O135" s="116" t="str">
        <f t="shared" si="17"/>
        <v>มีปัญหา</v>
      </c>
      <c r="P135" s="117" t="e">
        <f t="shared" si="18"/>
        <v>#VALUE!</v>
      </c>
      <c r="Q135" s="116" t="e">
        <f t="shared" si="19"/>
        <v>#VALUE!</v>
      </c>
      <c r="R135" s="117" t="str">
        <f>ครูประเมินนักเรียน!AK135</f>
        <v/>
      </c>
      <c r="S135" s="116" t="str">
        <f t="shared" si="20"/>
        <v>มีจุดแข็ง</v>
      </c>
    </row>
    <row r="136" spans="1:19" ht="21.95" customHeight="1" x14ac:dyDescent="0.5">
      <c r="A136" s="67" t="str">
        <f>นักเรียนประเมิน!A136</f>
        <v>133</v>
      </c>
      <c r="B136" s="67">
        <f>นักเรียนประเมิน!B136</f>
        <v>0</v>
      </c>
      <c r="C136" s="67">
        <f>นักเรียนประเมิน!C136</f>
        <v>0</v>
      </c>
      <c r="D136" s="68">
        <f>นักเรียนประเมิน!D136</f>
        <v>0</v>
      </c>
      <c r="E136" s="69">
        <f>นักเรียนประเมิน!E136</f>
        <v>0</v>
      </c>
      <c r="F136" s="70">
        <f>นักเรียนประเมิน!F136</f>
        <v>0</v>
      </c>
      <c r="G136" s="116" t="str">
        <f>ครูประเมินนักเรียน!G136</f>
        <v>หญิง</v>
      </c>
      <c r="H136" s="117" t="str">
        <f>ครูประเมินนักเรียน!AG136</f>
        <v/>
      </c>
      <c r="I136" s="116" t="str">
        <f t="shared" si="14"/>
        <v>มีปัญหา</v>
      </c>
      <c r="J136" s="117" t="str">
        <f>ครูประเมินนักเรียน!AH136</f>
        <v/>
      </c>
      <c r="K136" s="116" t="str">
        <f t="shared" si="15"/>
        <v>มีปัญหา</v>
      </c>
      <c r="L136" s="117" t="str">
        <f>ครูประเมินนักเรียน!AI136</f>
        <v/>
      </c>
      <c r="M136" s="116" t="str">
        <f t="shared" si="16"/>
        <v>มีปัญหา</v>
      </c>
      <c r="N136" s="117" t="str">
        <f>ครูประเมินนักเรียน!AJ136</f>
        <v/>
      </c>
      <c r="O136" s="116" t="str">
        <f t="shared" si="17"/>
        <v>มีปัญหา</v>
      </c>
      <c r="P136" s="117" t="e">
        <f t="shared" si="18"/>
        <v>#VALUE!</v>
      </c>
      <c r="Q136" s="116" t="e">
        <f t="shared" si="19"/>
        <v>#VALUE!</v>
      </c>
      <c r="R136" s="117" t="str">
        <f>ครูประเมินนักเรียน!AK136</f>
        <v/>
      </c>
      <c r="S136" s="116" t="str">
        <f t="shared" si="20"/>
        <v>มีจุดแข็ง</v>
      </c>
    </row>
    <row r="137" spans="1:19" ht="21.95" customHeight="1" x14ac:dyDescent="0.5">
      <c r="A137" s="67" t="str">
        <f>นักเรียนประเมิน!A137</f>
        <v>134</v>
      </c>
      <c r="B137" s="67">
        <f>นักเรียนประเมิน!B137</f>
        <v>0</v>
      </c>
      <c r="C137" s="67">
        <f>นักเรียนประเมิน!C137</f>
        <v>0</v>
      </c>
      <c r="D137" s="68">
        <f>นักเรียนประเมิน!D137</f>
        <v>0</v>
      </c>
      <c r="E137" s="69">
        <f>นักเรียนประเมิน!E137</f>
        <v>0</v>
      </c>
      <c r="F137" s="70">
        <f>นักเรียนประเมิน!F137</f>
        <v>0</v>
      </c>
      <c r="G137" s="116" t="str">
        <f>ครูประเมินนักเรียน!G137</f>
        <v>หญิง</v>
      </c>
      <c r="H137" s="117" t="str">
        <f>ครูประเมินนักเรียน!AG137</f>
        <v/>
      </c>
      <c r="I137" s="116" t="str">
        <f t="shared" si="14"/>
        <v>มีปัญหา</v>
      </c>
      <c r="J137" s="117" t="str">
        <f>ครูประเมินนักเรียน!AH137</f>
        <v/>
      </c>
      <c r="K137" s="116" t="str">
        <f t="shared" si="15"/>
        <v>มีปัญหา</v>
      </c>
      <c r="L137" s="117" t="str">
        <f>ครูประเมินนักเรียน!AI137</f>
        <v/>
      </c>
      <c r="M137" s="116" t="str">
        <f t="shared" si="16"/>
        <v>มีปัญหา</v>
      </c>
      <c r="N137" s="117" t="str">
        <f>ครูประเมินนักเรียน!AJ137</f>
        <v/>
      </c>
      <c r="O137" s="116" t="str">
        <f t="shared" si="17"/>
        <v>มีปัญหา</v>
      </c>
      <c r="P137" s="117" t="e">
        <f t="shared" si="18"/>
        <v>#VALUE!</v>
      </c>
      <c r="Q137" s="116" t="e">
        <f t="shared" si="19"/>
        <v>#VALUE!</v>
      </c>
      <c r="R137" s="117" t="str">
        <f>ครูประเมินนักเรียน!AK137</f>
        <v/>
      </c>
      <c r="S137" s="116" t="str">
        <f t="shared" si="20"/>
        <v>มีจุดแข็ง</v>
      </c>
    </row>
    <row r="138" spans="1:19" ht="21.95" customHeight="1" x14ac:dyDescent="0.5">
      <c r="A138" s="67" t="str">
        <f>นักเรียนประเมิน!A138</f>
        <v>135</v>
      </c>
      <c r="B138" s="67">
        <f>นักเรียนประเมิน!B138</f>
        <v>0</v>
      </c>
      <c r="C138" s="67">
        <f>นักเรียนประเมิน!C138</f>
        <v>0</v>
      </c>
      <c r="D138" s="68">
        <f>นักเรียนประเมิน!D138</f>
        <v>0</v>
      </c>
      <c r="E138" s="69">
        <f>นักเรียนประเมิน!E138</f>
        <v>0</v>
      </c>
      <c r="F138" s="70">
        <f>นักเรียนประเมิน!F138</f>
        <v>0</v>
      </c>
      <c r="G138" s="116" t="str">
        <f>ครูประเมินนักเรียน!G138</f>
        <v>หญิง</v>
      </c>
      <c r="H138" s="117" t="str">
        <f>ครูประเมินนักเรียน!AG138</f>
        <v/>
      </c>
      <c r="I138" s="116" t="str">
        <f t="shared" si="14"/>
        <v>มีปัญหา</v>
      </c>
      <c r="J138" s="117" t="str">
        <f>ครูประเมินนักเรียน!AH138</f>
        <v/>
      </c>
      <c r="K138" s="116" t="str">
        <f t="shared" si="15"/>
        <v>มีปัญหา</v>
      </c>
      <c r="L138" s="117" t="str">
        <f>ครูประเมินนักเรียน!AI138</f>
        <v/>
      </c>
      <c r="M138" s="116" t="str">
        <f t="shared" si="16"/>
        <v>มีปัญหา</v>
      </c>
      <c r="N138" s="117" t="str">
        <f>ครูประเมินนักเรียน!AJ138</f>
        <v/>
      </c>
      <c r="O138" s="116" t="str">
        <f t="shared" si="17"/>
        <v>มีปัญหา</v>
      </c>
      <c r="P138" s="117" t="e">
        <f t="shared" si="18"/>
        <v>#VALUE!</v>
      </c>
      <c r="Q138" s="116" t="e">
        <f t="shared" si="19"/>
        <v>#VALUE!</v>
      </c>
      <c r="R138" s="117" t="str">
        <f>ครูประเมินนักเรียน!AK138</f>
        <v/>
      </c>
      <c r="S138" s="116" t="str">
        <f t="shared" si="20"/>
        <v>มีจุดแข็ง</v>
      </c>
    </row>
    <row r="139" spans="1:19" ht="21.95" customHeight="1" x14ac:dyDescent="0.5">
      <c r="A139" s="67" t="str">
        <f>นักเรียนประเมิน!A139</f>
        <v>136</v>
      </c>
      <c r="B139" s="67">
        <f>นักเรียนประเมิน!B139</f>
        <v>0</v>
      </c>
      <c r="C139" s="67">
        <f>นักเรียนประเมิน!C139</f>
        <v>0</v>
      </c>
      <c r="D139" s="68">
        <f>นักเรียนประเมิน!D139</f>
        <v>0</v>
      </c>
      <c r="E139" s="69">
        <f>นักเรียนประเมิน!E139</f>
        <v>0</v>
      </c>
      <c r="F139" s="70">
        <f>นักเรียนประเมิน!F139</f>
        <v>0</v>
      </c>
      <c r="G139" s="116" t="str">
        <f>ครูประเมินนักเรียน!G139</f>
        <v>หญิง</v>
      </c>
      <c r="H139" s="117" t="str">
        <f>ครูประเมินนักเรียน!AG139</f>
        <v/>
      </c>
      <c r="I139" s="116" t="str">
        <f t="shared" si="14"/>
        <v>มีปัญหา</v>
      </c>
      <c r="J139" s="117" t="str">
        <f>ครูประเมินนักเรียน!AH139</f>
        <v/>
      </c>
      <c r="K139" s="116" t="str">
        <f t="shared" si="15"/>
        <v>มีปัญหา</v>
      </c>
      <c r="L139" s="117" t="str">
        <f>ครูประเมินนักเรียน!AI139</f>
        <v/>
      </c>
      <c r="M139" s="116" t="str">
        <f t="shared" si="16"/>
        <v>มีปัญหา</v>
      </c>
      <c r="N139" s="117" t="str">
        <f>ครูประเมินนักเรียน!AJ139</f>
        <v/>
      </c>
      <c r="O139" s="116" t="str">
        <f t="shared" si="17"/>
        <v>มีปัญหา</v>
      </c>
      <c r="P139" s="117" t="e">
        <f t="shared" si="18"/>
        <v>#VALUE!</v>
      </c>
      <c r="Q139" s="116" t="e">
        <f t="shared" si="19"/>
        <v>#VALUE!</v>
      </c>
      <c r="R139" s="117" t="str">
        <f>ครูประเมินนักเรียน!AK139</f>
        <v/>
      </c>
      <c r="S139" s="116" t="str">
        <f t="shared" si="20"/>
        <v>มีจุดแข็ง</v>
      </c>
    </row>
    <row r="140" spans="1:19" ht="21.95" customHeight="1" x14ac:dyDescent="0.5">
      <c r="A140" s="67" t="str">
        <f>นักเรียนประเมิน!A140</f>
        <v>137</v>
      </c>
      <c r="B140" s="67">
        <f>นักเรียนประเมิน!B140</f>
        <v>0</v>
      </c>
      <c r="C140" s="67">
        <f>นักเรียนประเมิน!C140</f>
        <v>0</v>
      </c>
      <c r="D140" s="68">
        <f>นักเรียนประเมิน!D140</f>
        <v>0</v>
      </c>
      <c r="E140" s="69">
        <f>นักเรียนประเมิน!E140</f>
        <v>0</v>
      </c>
      <c r="F140" s="70">
        <f>นักเรียนประเมิน!F140</f>
        <v>0</v>
      </c>
      <c r="G140" s="116" t="str">
        <f>ครูประเมินนักเรียน!G140</f>
        <v>หญิง</v>
      </c>
      <c r="H140" s="117" t="str">
        <f>ครูประเมินนักเรียน!AG140</f>
        <v/>
      </c>
      <c r="I140" s="116" t="str">
        <f t="shared" si="14"/>
        <v>มีปัญหา</v>
      </c>
      <c r="J140" s="117" t="str">
        <f>ครูประเมินนักเรียน!AH140</f>
        <v/>
      </c>
      <c r="K140" s="116" t="str">
        <f t="shared" si="15"/>
        <v>มีปัญหา</v>
      </c>
      <c r="L140" s="117" t="str">
        <f>ครูประเมินนักเรียน!AI140</f>
        <v/>
      </c>
      <c r="M140" s="116" t="str">
        <f t="shared" si="16"/>
        <v>มีปัญหา</v>
      </c>
      <c r="N140" s="117" t="str">
        <f>ครูประเมินนักเรียน!AJ140</f>
        <v/>
      </c>
      <c r="O140" s="116" t="str">
        <f t="shared" si="17"/>
        <v>มีปัญหา</v>
      </c>
      <c r="P140" s="117" t="e">
        <f t="shared" si="18"/>
        <v>#VALUE!</v>
      </c>
      <c r="Q140" s="116" t="e">
        <f t="shared" si="19"/>
        <v>#VALUE!</v>
      </c>
      <c r="R140" s="117" t="str">
        <f>ครูประเมินนักเรียน!AK140</f>
        <v/>
      </c>
      <c r="S140" s="116" t="str">
        <f t="shared" si="20"/>
        <v>มีจุดแข็ง</v>
      </c>
    </row>
    <row r="141" spans="1:19" ht="21.95" customHeight="1" x14ac:dyDescent="0.5">
      <c r="A141" s="67" t="str">
        <f>นักเรียนประเมิน!A141</f>
        <v>138</v>
      </c>
      <c r="B141" s="67">
        <f>นักเรียนประเมิน!B141</f>
        <v>0</v>
      </c>
      <c r="C141" s="67">
        <f>นักเรียนประเมิน!C141</f>
        <v>0</v>
      </c>
      <c r="D141" s="68">
        <f>นักเรียนประเมิน!D141</f>
        <v>0</v>
      </c>
      <c r="E141" s="69">
        <f>นักเรียนประเมิน!E141</f>
        <v>0</v>
      </c>
      <c r="F141" s="70">
        <f>นักเรียนประเมิน!F141</f>
        <v>0</v>
      </c>
      <c r="G141" s="116" t="str">
        <f>ครูประเมินนักเรียน!G141</f>
        <v>หญิง</v>
      </c>
      <c r="H141" s="117" t="str">
        <f>ครูประเมินนักเรียน!AG141</f>
        <v/>
      </c>
      <c r="I141" s="116" t="str">
        <f t="shared" si="14"/>
        <v>มีปัญหา</v>
      </c>
      <c r="J141" s="117" t="str">
        <f>ครูประเมินนักเรียน!AH141</f>
        <v/>
      </c>
      <c r="K141" s="116" t="str">
        <f t="shared" si="15"/>
        <v>มีปัญหา</v>
      </c>
      <c r="L141" s="117" t="str">
        <f>ครูประเมินนักเรียน!AI141</f>
        <v/>
      </c>
      <c r="M141" s="116" t="str">
        <f t="shared" si="16"/>
        <v>มีปัญหา</v>
      </c>
      <c r="N141" s="117" t="str">
        <f>ครูประเมินนักเรียน!AJ141</f>
        <v/>
      </c>
      <c r="O141" s="116" t="str">
        <f t="shared" si="17"/>
        <v>มีปัญหา</v>
      </c>
      <c r="P141" s="117" t="e">
        <f t="shared" si="18"/>
        <v>#VALUE!</v>
      </c>
      <c r="Q141" s="116" t="e">
        <f t="shared" si="19"/>
        <v>#VALUE!</v>
      </c>
      <c r="R141" s="117" t="str">
        <f>ครูประเมินนักเรียน!AK141</f>
        <v/>
      </c>
      <c r="S141" s="116" t="str">
        <f t="shared" si="20"/>
        <v>มีจุดแข็ง</v>
      </c>
    </row>
    <row r="142" spans="1:19" ht="21.95" customHeight="1" x14ac:dyDescent="0.5">
      <c r="A142" s="67" t="str">
        <f>นักเรียนประเมิน!A142</f>
        <v>139</v>
      </c>
      <c r="B142" s="67">
        <f>นักเรียนประเมิน!B142</f>
        <v>0</v>
      </c>
      <c r="C142" s="67">
        <f>นักเรียนประเมิน!C142</f>
        <v>0</v>
      </c>
      <c r="D142" s="68">
        <f>นักเรียนประเมิน!D142</f>
        <v>0</v>
      </c>
      <c r="E142" s="69">
        <f>นักเรียนประเมิน!E142</f>
        <v>0</v>
      </c>
      <c r="F142" s="70">
        <f>นักเรียนประเมิน!F142</f>
        <v>0</v>
      </c>
      <c r="G142" s="116" t="str">
        <f>ครูประเมินนักเรียน!G142</f>
        <v>หญิง</v>
      </c>
      <c r="H142" s="117" t="str">
        <f>ครูประเมินนักเรียน!AG142</f>
        <v/>
      </c>
      <c r="I142" s="116" t="str">
        <f t="shared" si="14"/>
        <v>มีปัญหา</v>
      </c>
      <c r="J142" s="117" t="str">
        <f>ครูประเมินนักเรียน!AH142</f>
        <v/>
      </c>
      <c r="K142" s="116" t="str">
        <f t="shared" si="15"/>
        <v>มีปัญหา</v>
      </c>
      <c r="L142" s="117" t="str">
        <f>ครูประเมินนักเรียน!AI142</f>
        <v/>
      </c>
      <c r="M142" s="116" t="str">
        <f t="shared" si="16"/>
        <v>มีปัญหา</v>
      </c>
      <c r="N142" s="117" t="str">
        <f>ครูประเมินนักเรียน!AJ142</f>
        <v/>
      </c>
      <c r="O142" s="116" t="str">
        <f t="shared" si="17"/>
        <v>มีปัญหา</v>
      </c>
      <c r="P142" s="117" t="e">
        <f t="shared" si="18"/>
        <v>#VALUE!</v>
      </c>
      <c r="Q142" s="116" t="e">
        <f t="shared" si="19"/>
        <v>#VALUE!</v>
      </c>
      <c r="R142" s="117" t="str">
        <f>ครูประเมินนักเรียน!AK142</f>
        <v/>
      </c>
      <c r="S142" s="116" t="str">
        <f t="shared" si="20"/>
        <v>มีจุดแข็ง</v>
      </c>
    </row>
    <row r="143" spans="1:19" ht="21.95" customHeight="1" x14ac:dyDescent="0.5">
      <c r="A143" s="67" t="str">
        <f>นักเรียนประเมิน!A143</f>
        <v>140</v>
      </c>
      <c r="B143" s="67">
        <f>นักเรียนประเมิน!B143</f>
        <v>0</v>
      </c>
      <c r="C143" s="67">
        <f>นักเรียนประเมิน!C143</f>
        <v>0</v>
      </c>
      <c r="D143" s="68">
        <f>นักเรียนประเมิน!D143</f>
        <v>0</v>
      </c>
      <c r="E143" s="69">
        <f>นักเรียนประเมิน!E143</f>
        <v>0</v>
      </c>
      <c r="F143" s="70">
        <f>นักเรียนประเมิน!F143</f>
        <v>0</v>
      </c>
      <c r="G143" s="116" t="str">
        <f>ครูประเมินนักเรียน!G143</f>
        <v>หญิง</v>
      </c>
      <c r="H143" s="117" t="str">
        <f>ครูประเมินนักเรียน!AG143</f>
        <v/>
      </c>
      <c r="I143" s="116" t="str">
        <f t="shared" si="14"/>
        <v>มีปัญหา</v>
      </c>
      <c r="J143" s="117" t="str">
        <f>ครูประเมินนักเรียน!AH143</f>
        <v/>
      </c>
      <c r="K143" s="116" t="str">
        <f t="shared" si="15"/>
        <v>มีปัญหา</v>
      </c>
      <c r="L143" s="117" t="str">
        <f>ครูประเมินนักเรียน!AI143</f>
        <v/>
      </c>
      <c r="M143" s="116" t="str">
        <f t="shared" si="16"/>
        <v>มีปัญหา</v>
      </c>
      <c r="N143" s="117" t="str">
        <f>ครูประเมินนักเรียน!AJ143</f>
        <v/>
      </c>
      <c r="O143" s="116" t="str">
        <f t="shared" si="17"/>
        <v>มีปัญหา</v>
      </c>
      <c r="P143" s="117" t="e">
        <f t="shared" si="18"/>
        <v>#VALUE!</v>
      </c>
      <c r="Q143" s="116" t="e">
        <f t="shared" si="19"/>
        <v>#VALUE!</v>
      </c>
      <c r="R143" s="117" t="str">
        <f>ครูประเมินนักเรียน!AK143</f>
        <v/>
      </c>
      <c r="S143" s="116" t="str">
        <f t="shared" si="20"/>
        <v>มีจุดแข็ง</v>
      </c>
    </row>
    <row r="144" spans="1:19" ht="21.95" customHeight="1" x14ac:dyDescent="0.5">
      <c r="A144" s="67" t="str">
        <f>นักเรียนประเมิน!A144</f>
        <v>141</v>
      </c>
      <c r="B144" s="67">
        <f>นักเรียนประเมิน!B144</f>
        <v>0</v>
      </c>
      <c r="C144" s="67">
        <f>นักเรียนประเมิน!C144</f>
        <v>0</v>
      </c>
      <c r="D144" s="68">
        <f>นักเรียนประเมิน!D144</f>
        <v>0</v>
      </c>
      <c r="E144" s="69">
        <f>นักเรียนประเมิน!E144</f>
        <v>0</v>
      </c>
      <c r="F144" s="70">
        <f>นักเรียนประเมิน!F144</f>
        <v>0</v>
      </c>
      <c r="G144" s="116" t="str">
        <f>ครูประเมินนักเรียน!G144</f>
        <v>หญิง</v>
      </c>
      <c r="H144" s="117" t="str">
        <f>ครูประเมินนักเรียน!AG144</f>
        <v/>
      </c>
      <c r="I144" s="116" t="str">
        <f t="shared" si="14"/>
        <v>มีปัญหา</v>
      </c>
      <c r="J144" s="117" t="str">
        <f>ครูประเมินนักเรียน!AH144</f>
        <v/>
      </c>
      <c r="K144" s="116" t="str">
        <f t="shared" si="15"/>
        <v>มีปัญหา</v>
      </c>
      <c r="L144" s="117" t="str">
        <f>ครูประเมินนักเรียน!AI144</f>
        <v/>
      </c>
      <c r="M144" s="116" t="str">
        <f t="shared" si="16"/>
        <v>มีปัญหา</v>
      </c>
      <c r="N144" s="117" t="str">
        <f>ครูประเมินนักเรียน!AJ144</f>
        <v/>
      </c>
      <c r="O144" s="116" t="str">
        <f t="shared" si="17"/>
        <v>มีปัญหา</v>
      </c>
      <c r="P144" s="117" t="e">
        <f t="shared" si="18"/>
        <v>#VALUE!</v>
      </c>
      <c r="Q144" s="116" t="e">
        <f t="shared" si="19"/>
        <v>#VALUE!</v>
      </c>
      <c r="R144" s="117" t="str">
        <f>ครูประเมินนักเรียน!AK144</f>
        <v/>
      </c>
      <c r="S144" s="116" t="str">
        <f t="shared" si="20"/>
        <v>มีจุดแข็ง</v>
      </c>
    </row>
    <row r="145" spans="1:19" ht="21.95" customHeight="1" x14ac:dyDescent="0.5">
      <c r="A145" s="67" t="str">
        <f>นักเรียนประเมิน!A145</f>
        <v>142</v>
      </c>
      <c r="B145" s="67">
        <f>นักเรียนประเมิน!B145</f>
        <v>0</v>
      </c>
      <c r="C145" s="67">
        <f>นักเรียนประเมิน!C145</f>
        <v>0</v>
      </c>
      <c r="D145" s="68">
        <f>นักเรียนประเมิน!D145</f>
        <v>0</v>
      </c>
      <c r="E145" s="69">
        <f>นักเรียนประเมิน!E145</f>
        <v>0</v>
      </c>
      <c r="F145" s="70">
        <f>นักเรียนประเมิน!F145</f>
        <v>0</v>
      </c>
      <c r="G145" s="116" t="str">
        <f>ครูประเมินนักเรียน!G145</f>
        <v>หญิง</v>
      </c>
      <c r="H145" s="117" t="str">
        <f>ครูประเมินนักเรียน!AG145</f>
        <v/>
      </c>
      <c r="I145" s="116" t="str">
        <f t="shared" si="14"/>
        <v>มีปัญหา</v>
      </c>
      <c r="J145" s="117" t="str">
        <f>ครูประเมินนักเรียน!AH145</f>
        <v/>
      </c>
      <c r="K145" s="116" t="str">
        <f t="shared" si="15"/>
        <v>มีปัญหา</v>
      </c>
      <c r="L145" s="117" t="str">
        <f>ครูประเมินนักเรียน!AI145</f>
        <v/>
      </c>
      <c r="M145" s="116" t="str">
        <f t="shared" si="16"/>
        <v>มีปัญหา</v>
      </c>
      <c r="N145" s="117" t="str">
        <f>ครูประเมินนักเรียน!AJ145</f>
        <v/>
      </c>
      <c r="O145" s="116" t="str">
        <f t="shared" si="17"/>
        <v>มีปัญหา</v>
      </c>
      <c r="P145" s="117" t="e">
        <f t="shared" si="18"/>
        <v>#VALUE!</v>
      </c>
      <c r="Q145" s="116" t="e">
        <f t="shared" si="19"/>
        <v>#VALUE!</v>
      </c>
      <c r="R145" s="117" t="str">
        <f>ครูประเมินนักเรียน!AK145</f>
        <v/>
      </c>
      <c r="S145" s="116" t="str">
        <f t="shared" si="20"/>
        <v>มีจุดแข็ง</v>
      </c>
    </row>
    <row r="146" spans="1:19" ht="21.95" customHeight="1" x14ac:dyDescent="0.5">
      <c r="A146" s="67" t="str">
        <f>นักเรียนประเมิน!A146</f>
        <v>143</v>
      </c>
      <c r="B146" s="67">
        <f>นักเรียนประเมิน!B146</f>
        <v>0</v>
      </c>
      <c r="C146" s="67">
        <f>นักเรียนประเมิน!C146</f>
        <v>0</v>
      </c>
      <c r="D146" s="68">
        <f>นักเรียนประเมิน!D146</f>
        <v>0</v>
      </c>
      <c r="E146" s="69">
        <f>นักเรียนประเมิน!E146</f>
        <v>0</v>
      </c>
      <c r="F146" s="70">
        <f>นักเรียนประเมิน!F146</f>
        <v>0</v>
      </c>
      <c r="G146" s="116" t="str">
        <f>ครูประเมินนักเรียน!G146</f>
        <v>หญิง</v>
      </c>
      <c r="H146" s="117" t="str">
        <f>ครูประเมินนักเรียน!AG146</f>
        <v/>
      </c>
      <c r="I146" s="116" t="str">
        <f t="shared" si="14"/>
        <v>มีปัญหา</v>
      </c>
      <c r="J146" s="117" t="str">
        <f>ครูประเมินนักเรียน!AH146</f>
        <v/>
      </c>
      <c r="K146" s="116" t="str">
        <f t="shared" si="15"/>
        <v>มีปัญหา</v>
      </c>
      <c r="L146" s="117" t="str">
        <f>ครูประเมินนักเรียน!AI146</f>
        <v/>
      </c>
      <c r="M146" s="116" t="str">
        <f t="shared" si="16"/>
        <v>มีปัญหา</v>
      </c>
      <c r="N146" s="117" t="str">
        <f>ครูประเมินนักเรียน!AJ146</f>
        <v/>
      </c>
      <c r="O146" s="116" t="str">
        <f t="shared" si="17"/>
        <v>มีปัญหา</v>
      </c>
      <c r="P146" s="117" t="e">
        <f t="shared" si="18"/>
        <v>#VALUE!</v>
      </c>
      <c r="Q146" s="116" t="e">
        <f t="shared" si="19"/>
        <v>#VALUE!</v>
      </c>
      <c r="R146" s="117" t="str">
        <f>ครูประเมินนักเรียน!AK146</f>
        <v/>
      </c>
      <c r="S146" s="116" t="str">
        <f t="shared" si="20"/>
        <v>มีจุดแข็ง</v>
      </c>
    </row>
    <row r="147" spans="1:19" ht="21.95" customHeight="1" x14ac:dyDescent="0.5">
      <c r="A147" s="67" t="str">
        <f>นักเรียนประเมิน!A147</f>
        <v>144</v>
      </c>
      <c r="B147" s="67">
        <f>นักเรียนประเมิน!B147</f>
        <v>0</v>
      </c>
      <c r="C147" s="67">
        <f>นักเรียนประเมิน!C147</f>
        <v>0</v>
      </c>
      <c r="D147" s="68">
        <f>นักเรียนประเมิน!D147</f>
        <v>0</v>
      </c>
      <c r="E147" s="69">
        <f>นักเรียนประเมิน!E147</f>
        <v>0</v>
      </c>
      <c r="F147" s="70">
        <f>นักเรียนประเมิน!F147</f>
        <v>0</v>
      </c>
      <c r="G147" s="116" t="str">
        <f>ครูประเมินนักเรียน!G147</f>
        <v>หญิง</v>
      </c>
      <c r="H147" s="117" t="str">
        <f>ครูประเมินนักเรียน!AG147</f>
        <v/>
      </c>
      <c r="I147" s="116" t="str">
        <f t="shared" si="14"/>
        <v>มีปัญหา</v>
      </c>
      <c r="J147" s="117" t="str">
        <f>ครูประเมินนักเรียน!AH147</f>
        <v/>
      </c>
      <c r="K147" s="116" t="str">
        <f t="shared" si="15"/>
        <v>มีปัญหา</v>
      </c>
      <c r="L147" s="117" t="str">
        <f>ครูประเมินนักเรียน!AI147</f>
        <v/>
      </c>
      <c r="M147" s="116" t="str">
        <f t="shared" si="16"/>
        <v>มีปัญหา</v>
      </c>
      <c r="N147" s="117" t="str">
        <f>ครูประเมินนักเรียน!AJ147</f>
        <v/>
      </c>
      <c r="O147" s="116" t="str">
        <f t="shared" si="17"/>
        <v>มีปัญหา</v>
      </c>
      <c r="P147" s="117" t="e">
        <f t="shared" si="18"/>
        <v>#VALUE!</v>
      </c>
      <c r="Q147" s="116" t="e">
        <f t="shared" si="19"/>
        <v>#VALUE!</v>
      </c>
      <c r="R147" s="117" t="str">
        <f>ครูประเมินนักเรียน!AK147</f>
        <v/>
      </c>
      <c r="S147" s="116" t="str">
        <f t="shared" si="20"/>
        <v>มีจุดแข็ง</v>
      </c>
    </row>
    <row r="148" spans="1:19" ht="21.95" customHeight="1" x14ac:dyDescent="0.5">
      <c r="A148" s="67" t="str">
        <f>นักเรียนประเมิน!A148</f>
        <v>145</v>
      </c>
      <c r="B148" s="67">
        <f>นักเรียนประเมิน!B148</f>
        <v>0</v>
      </c>
      <c r="C148" s="67">
        <f>นักเรียนประเมิน!C148</f>
        <v>0</v>
      </c>
      <c r="D148" s="68">
        <f>นักเรียนประเมิน!D148</f>
        <v>0</v>
      </c>
      <c r="E148" s="69">
        <f>นักเรียนประเมิน!E148</f>
        <v>0</v>
      </c>
      <c r="F148" s="70">
        <f>นักเรียนประเมิน!F148</f>
        <v>0</v>
      </c>
      <c r="G148" s="116" t="str">
        <f>ครูประเมินนักเรียน!G148</f>
        <v>หญิง</v>
      </c>
      <c r="H148" s="117" t="str">
        <f>ครูประเมินนักเรียน!AG148</f>
        <v/>
      </c>
      <c r="I148" s="116" t="str">
        <f t="shared" si="14"/>
        <v>มีปัญหา</v>
      </c>
      <c r="J148" s="117" t="str">
        <f>ครูประเมินนักเรียน!AH148</f>
        <v/>
      </c>
      <c r="K148" s="116" t="str">
        <f t="shared" si="15"/>
        <v>มีปัญหา</v>
      </c>
      <c r="L148" s="117" t="str">
        <f>ครูประเมินนักเรียน!AI148</f>
        <v/>
      </c>
      <c r="M148" s="116" t="str">
        <f t="shared" si="16"/>
        <v>มีปัญหา</v>
      </c>
      <c r="N148" s="117" t="str">
        <f>ครูประเมินนักเรียน!AJ148</f>
        <v/>
      </c>
      <c r="O148" s="116" t="str">
        <f t="shared" si="17"/>
        <v>มีปัญหา</v>
      </c>
      <c r="P148" s="117" t="e">
        <f t="shared" si="18"/>
        <v>#VALUE!</v>
      </c>
      <c r="Q148" s="116" t="e">
        <f t="shared" si="19"/>
        <v>#VALUE!</v>
      </c>
      <c r="R148" s="117" t="str">
        <f>ครูประเมินนักเรียน!AK148</f>
        <v/>
      </c>
      <c r="S148" s="116" t="str">
        <f t="shared" si="20"/>
        <v>มีจุดแข็ง</v>
      </c>
    </row>
    <row r="149" spans="1:19" ht="21.95" customHeight="1" x14ac:dyDescent="0.5">
      <c r="A149" s="67" t="str">
        <f>นักเรียนประเมิน!A149</f>
        <v>146</v>
      </c>
      <c r="B149" s="67">
        <f>นักเรียนประเมิน!B149</f>
        <v>0</v>
      </c>
      <c r="C149" s="67">
        <f>นักเรียนประเมิน!C149</f>
        <v>0</v>
      </c>
      <c r="D149" s="68">
        <f>นักเรียนประเมิน!D149</f>
        <v>0</v>
      </c>
      <c r="E149" s="69">
        <f>นักเรียนประเมิน!E149</f>
        <v>0</v>
      </c>
      <c r="F149" s="70">
        <f>นักเรียนประเมิน!F149</f>
        <v>0</v>
      </c>
      <c r="G149" s="116" t="str">
        <f>ครูประเมินนักเรียน!G149</f>
        <v>หญิง</v>
      </c>
      <c r="H149" s="117" t="str">
        <f>ครูประเมินนักเรียน!AG149</f>
        <v/>
      </c>
      <c r="I149" s="116" t="str">
        <f t="shared" si="14"/>
        <v>มีปัญหา</v>
      </c>
      <c r="J149" s="117" t="str">
        <f>ครูประเมินนักเรียน!AH149</f>
        <v/>
      </c>
      <c r="K149" s="116" t="str">
        <f t="shared" si="15"/>
        <v>มีปัญหา</v>
      </c>
      <c r="L149" s="117" t="str">
        <f>ครูประเมินนักเรียน!AI149</f>
        <v/>
      </c>
      <c r="M149" s="116" t="str">
        <f t="shared" si="16"/>
        <v>มีปัญหา</v>
      </c>
      <c r="N149" s="117" t="str">
        <f>ครูประเมินนักเรียน!AJ149</f>
        <v/>
      </c>
      <c r="O149" s="116" t="str">
        <f t="shared" si="17"/>
        <v>มีปัญหา</v>
      </c>
      <c r="P149" s="117" t="e">
        <f t="shared" si="18"/>
        <v>#VALUE!</v>
      </c>
      <c r="Q149" s="116" t="e">
        <f t="shared" si="19"/>
        <v>#VALUE!</v>
      </c>
      <c r="R149" s="117" t="str">
        <f>ครูประเมินนักเรียน!AK149</f>
        <v/>
      </c>
      <c r="S149" s="116" t="str">
        <f t="shared" si="20"/>
        <v>มีจุดแข็ง</v>
      </c>
    </row>
    <row r="150" spans="1:19" ht="21.95" customHeight="1" x14ac:dyDescent="0.5">
      <c r="A150" s="67" t="str">
        <f>นักเรียนประเมิน!A150</f>
        <v>147</v>
      </c>
      <c r="B150" s="67">
        <f>นักเรียนประเมิน!B150</f>
        <v>0</v>
      </c>
      <c r="C150" s="67">
        <f>นักเรียนประเมิน!C150</f>
        <v>0</v>
      </c>
      <c r="D150" s="68">
        <f>นักเรียนประเมิน!D150</f>
        <v>0</v>
      </c>
      <c r="E150" s="69">
        <f>นักเรียนประเมิน!E150</f>
        <v>0</v>
      </c>
      <c r="F150" s="70">
        <f>นักเรียนประเมิน!F150</f>
        <v>0</v>
      </c>
      <c r="G150" s="116" t="str">
        <f>ครูประเมินนักเรียน!G150</f>
        <v>หญิง</v>
      </c>
      <c r="H150" s="117" t="str">
        <f>ครูประเมินนักเรียน!AG150</f>
        <v/>
      </c>
      <c r="I150" s="116" t="str">
        <f t="shared" si="14"/>
        <v>มีปัญหา</v>
      </c>
      <c r="J150" s="117" t="str">
        <f>ครูประเมินนักเรียน!AH150</f>
        <v/>
      </c>
      <c r="K150" s="116" t="str">
        <f t="shared" si="15"/>
        <v>มีปัญหา</v>
      </c>
      <c r="L150" s="117" t="str">
        <f>ครูประเมินนักเรียน!AI150</f>
        <v/>
      </c>
      <c r="M150" s="116" t="str">
        <f t="shared" si="16"/>
        <v>มีปัญหา</v>
      </c>
      <c r="N150" s="117" t="str">
        <f>ครูประเมินนักเรียน!AJ150</f>
        <v/>
      </c>
      <c r="O150" s="116" t="str">
        <f t="shared" si="17"/>
        <v>มีปัญหา</v>
      </c>
      <c r="P150" s="117" t="e">
        <f t="shared" si="18"/>
        <v>#VALUE!</v>
      </c>
      <c r="Q150" s="116" t="e">
        <f t="shared" si="19"/>
        <v>#VALUE!</v>
      </c>
      <c r="R150" s="117" t="str">
        <f>ครูประเมินนักเรียน!AK150</f>
        <v/>
      </c>
      <c r="S150" s="116" t="str">
        <f t="shared" si="20"/>
        <v>มีจุดแข็ง</v>
      </c>
    </row>
    <row r="151" spans="1:19" ht="21.95" customHeight="1" x14ac:dyDescent="0.5">
      <c r="A151" s="67" t="str">
        <f>นักเรียนประเมิน!A151</f>
        <v>148</v>
      </c>
      <c r="B151" s="67">
        <f>นักเรียนประเมิน!B151</f>
        <v>0</v>
      </c>
      <c r="C151" s="67">
        <f>นักเรียนประเมิน!C151</f>
        <v>0</v>
      </c>
      <c r="D151" s="68">
        <f>นักเรียนประเมิน!D151</f>
        <v>0</v>
      </c>
      <c r="E151" s="69">
        <f>นักเรียนประเมิน!E151</f>
        <v>0</v>
      </c>
      <c r="F151" s="70">
        <f>นักเรียนประเมิน!F151</f>
        <v>0</v>
      </c>
      <c r="G151" s="116" t="str">
        <f>ครูประเมินนักเรียน!G151</f>
        <v>หญิง</v>
      </c>
      <c r="H151" s="117" t="str">
        <f>ครูประเมินนักเรียน!AG151</f>
        <v/>
      </c>
      <c r="I151" s="116" t="str">
        <f t="shared" si="14"/>
        <v>มีปัญหา</v>
      </c>
      <c r="J151" s="117" t="str">
        <f>ครูประเมินนักเรียน!AH151</f>
        <v/>
      </c>
      <c r="K151" s="116" t="str">
        <f t="shared" si="15"/>
        <v>มีปัญหา</v>
      </c>
      <c r="L151" s="117" t="str">
        <f>ครูประเมินนักเรียน!AI151</f>
        <v/>
      </c>
      <c r="M151" s="116" t="str">
        <f t="shared" si="16"/>
        <v>มีปัญหา</v>
      </c>
      <c r="N151" s="117" t="str">
        <f>ครูประเมินนักเรียน!AJ151</f>
        <v/>
      </c>
      <c r="O151" s="116" t="str">
        <f t="shared" si="17"/>
        <v>มีปัญหา</v>
      </c>
      <c r="P151" s="117" t="e">
        <f t="shared" si="18"/>
        <v>#VALUE!</v>
      </c>
      <c r="Q151" s="116" t="e">
        <f t="shared" si="19"/>
        <v>#VALUE!</v>
      </c>
      <c r="R151" s="117" t="str">
        <f>ครูประเมินนักเรียน!AK151</f>
        <v/>
      </c>
      <c r="S151" s="116" t="str">
        <f t="shared" si="20"/>
        <v>มีจุดแข็ง</v>
      </c>
    </row>
    <row r="152" spans="1:19" ht="21.95" customHeight="1" x14ac:dyDescent="0.5">
      <c r="A152" s="67" t="str">
        <f>นักเรียนประเมิน!A152</f>
        <v>149</v>
      </c>
      <c r="B152" s="67">
        <f>นักเรียนประเมิน!B152</f>
        <v>0</v>
      </c>
      <c r="C152" s="67">
        <f>นักเรียนประเมิน!C152</f>
        <v>0</v>
      </c>
      <c r="D152" s="68">
        <f>นักเรียนประเมิน!D152</f>
        <v>0</v>
      </c>
      <c r="E152" s="69">
        <f>นักเรียนประเมิน!E152</f>
        <v>0</v>
      </c>
      <c r="F152" s="70">
        <f>นักเรียนประเมิน!F152</f>
        <v>0</v>
      </c>
      <c r="G152" s="116" t="str">
        <f>ครูประเมินนักเรียน!G152</f>
        <v>หญิง</v>
      </c>
      <c r="H152" s="117" t="str">
        <f>ครูประเมินนักเรียน!AG152</f>
        <v/>
      </c>
      <c r="I152" s="116" t="str">
        <f t="shared" si="14"/>
        <v>มีปัญหา</v>
      </c>
      <c r="J152" s="117" t="str">
        <f>ครูประเมินนักเรียน!AH152</f>
        <v/>
      </c>
      <c r="K152" s="116" t="str">
        <f t="shared" si="15"/>
        <v>มีปัญหา</v>
      </c>
      <c r="L152" s="117" t="str">
        <f>ครูประเมินนักเรียน!AI152</f>
        <v/>
      </c>
      <c r="M152" s="116" t="str">
        <f t="shared" si="16"/>
        <v>มีปัญหา</v>
      </c>
      <c r="N152" s="117" t="str">
        <f>ครูประเมินนักเรียน!AJ152</f>
        <v/>
      </c>
      <c r="O152" s="116" t="str">
        <f t="shared" si="17"/>
        <v>มีปัญหา</v>
      </c>
      <c r="P152" s="117" t="e">
        <f t="shared" si="18"/>
        <v>#VALUE!</v>
      </c>
      <c r="Q152" s="116" t="e">
        <f t="shared" si="19"/>
        <v>#VALUE!</v>
      </c>
      <c r="R152" s="117" t="str">
        <f>ครูประเมินนักเรียน!AK152</f>
        <v/>
      </c>
      <c r="S152" s="116" t="str">
        <f t="shared" si="20"/>
        <v>มีจุดแข็ง</v>
      </c>
    </row>
    <row r="153" spans="1:19" ht="21.95" customHeight="1" x14ac:dyDescent="0.5">
      <c r="A153" s="67" t="str">
        <f>นักเรียนประเมิน!A153</f>
        <v>150</v>
      </c>
      <c r="B153" s="67">
        <f>นักเรียนประเมิน!B153</f>
        <v>0</v>
      </c>
      <c r="C153" s="67">
        <f>นักเรียนประเมิน!C153</f>
        <v>0</v>
      </c>
      <c r="D153" s="68">
        <f>นักเรียนประเมิน!D153</f>
        <v>0</v>
      </c>
      <c r="E153" s="69">
        <f>นักเรียนประเมิน!E153</f>
        <v>0</v>
      </c>
      <c r="F153" s="70">
        <f>นักเรียนประเมิน!F153</f>
        <v>0</v>
      </c>
      <c r="G153" s="116" t="str">
        <f>ครูประเมินนักเรียน!G153</f>
        <v>หญิง</v>
      </c>
      <c r="H153" s="117" t="str">
        <f>ครูประเมินนักเรียน!AG153</f>
        <v/>
      </c>
      <c r="I153" s="116" t="str">
        <f t="shared" si="14"/>
        <v>มีปัญหา</v>
      </c>
      <c r="J153" s="117" t="str">
        <f>ครูประเมินนักเรียน!AH153</f>
        <v/>
      </c>
      <c r="K153" s="116" t="str">
        <f t="shared" si="15"/>
        <v>มีปัญหา</v>
      </c>
      <c r="L153" s="117" t="str">
        <f>ครูประเมินนักเรียน!AI153</f>
        <v/>
      </c>
      <c r="M153" s="116" t="str">
        <f t="shared" si="16"/>
        <v>มีปัญหา</v>
      </c>
      <c r="N153" s="117" t="str">
        <f>ครูประเมินนักเรียน!AJ153</f>
        <v/>
      </c>
      <c r="O153" s="116" t="str">
        <f t="shared" si="17"/>
        <v>มีปัญหา</v>
      </c>
      <c r="P153" s="117" t="e">
        <f t="shared" si="18"/>
        <v>#VALUE!</v>
      </c>
      <c r="Q153" s="116" t="e">
        <f t="shared" si="19"/>
        <v>#VALUE!</v>
      </c>
      <c r="R153" s="117" t="str">
        <f>ครูประเมินนักเรียน!AK153</f>
        <v/>
      </c>
      <c r="S153" s="116" t="str">
        <f t="shared" si="20"/>
        <v>มีจุดแข็ง</v>
      </c>
    </row>
    <row r="154" spans="1:19" ht="21.95" customHeight="1" x14ac:dyDescent="0.5">
      <c r="A154" s="67" t="str">
        <f>นักเรียนประเมิน!A154</f>
        <v>151</v>
      </c>
      <c r="B154" s="67">
        <f>นักเรียนประเมิน!B154</f>
        <v>0</v>
      </c>
      <c r="C154" s="67">
        <f>นักเรียนประเมิน!C154</f>
        <v>0</v>
      </c>
      <c r="D154" s="68">
        <f>นักเรียนประเมิน!D154</f>
        <v>0</v>
      </c>
      <c r="E154" s="69">
        <f>นักเรียนประเมิน!E154</f>
        <v>0</v>
      </c>
      <c r="F154" s="70">
        <f>นักเรียนประเมิน!F154</f>
        <v>0</v>
      </c>
      <c r="G154" s="116" t="str">
        <f>ครูประเมินนักเรียน!G154</f>
        <v>หญิง</v>
      </c>
      <c r="H154" s="117" t="str">
        <f>ครูประเมินนักเรียน!AG154</f>
        <v/>
      </c>
      <c r="I154" s="116" t="str">
        <f t="shared" si="14"/>
        <v>มีปัญหา</v>
      </c>
      <c r="J154" s="117" t="str">
        <f>ครูประเมินนักเรียน!AH154</f>
        <v/>
      </c>
      <c r="K154" s="116" t="str">
        <f t="shared" si="15"/>
        <v>มีปัญหา</v>
      </c>
      <c r="L154" s="117" t="str">
        <f>ครูประเมินนักเรียน!AI154</f>
        <v/>
      </c>
      <c r="M154" s="116" t="str">
        <f t="shared" si="16"/>
        <v>มีปัญหา</v>
      </c>
      <c r="N154" s="117" t="str">
        <f>ครูประเมินนักเรียน!AJ154</f>
        <v/>
      </c>
      <c r="O154" s="116" t="str">
        <f t="shared" si="17"/>
        <v>มีปัญหา</v>
      </c>
      <c r="P154" s="117" t="e">
        <f t="shared" si="18"/>
        <v>#VALUE!</v>
      </c>
      <c r="Q154" s="116" t="e">
        <f t="shared" si="19"/>
        <v>#VALUE!</v>
      </c>
      <c r="R154" s="117" t="str">
        <f>ครูประเมินนักเรียน!AK154</f>
        <v/>
      </c>
      <c r="S154" s="116" t="str">
        <f t="shared" si="20"/>
        <v>มีจุดแข็ง</v>
      </c>
    </row>
    <row r="155" spans="1:19" ht="21.95" customHeight="1" x14ac:dyDescent="0.5">
      <c r="A155" s="67" t="str">
        <f>นักเรียนประเมิน!A155</f>
        <v>152</v>
      </c>
      <c r="B155" s="67">
        <f>นักเรียนประเมิน!B155</f>
        <v>0</v>
      </c>
      <c r="C155" s="67">
        <f>นักเรียนประเมิน!C155</f>
        <v>0</v>
      </c>
      <c r="D155" s="68">
        <f>นักเรียนประเมิน!D155</f>
        <v>0</v>
      </c>
      <c r="E155" s="69">
        <f>นักเรียนประเมิน!E155</f>
        <v>0</v>
      </c>
      <c r="F155" s="70">
        <f>นักเรียนประเมิน!F155</f>
        <v>0</v>
      </c>
      <c r="G155" s="116" t="str">
        <f>ครูประเมินนักเรียน!G155</f>
        <v>หญิง</v>
      </c>
      <c r="H155" s="117" t="str">
        <f>ครูประเมินนักเรียน!AG155</f>
        <v/>
      </c>
      <c r="I155" s="116" t="str">
        <f t="shared" si="14"/>
        <v>มีปัญหา</v>
      </c>
      <c r="J155" s="117" t="str">
        <f>ครูประเมินนักเรียน!AH155</f>
        <v/>
      </c>
      <c r="K155" s="116" t="str">
        <f t="shared" si="15"/>
        <v>มีปัญหา</v>
      </c>
      <c r="L155" s="117" t="str">
        <f>ครูประเมินนักเรียน!AI155</f>
        <v/>
      </c>
      <c r="M155" s="116" t="str">
        <f t="shared" si="16"/>
        <v>มีปัญหา</v>
      </c>
      <c r="N155" s="117" t="str">
        <f>ครูประเมินนักเรียน!AJ155</f>
        <v/>
      </c>
      <c r="O155" s="116" t="str">
        <f t="shared" si="17"/>
        <v>มีปัญหา</v>
      </c>
      <c r="P155" s="117" t="e">
        <f t="shared" si="18"/>
        <v>#VALUE!</v>
      </c>
      <c r="Q155" s="116" t="e">
        <f t="shared" si="19"/>
        <v>#VALUE!</v>
      </c>
      <c r="R155" s="117" t="str">
        <f>ครูประเมินนักเรียน!AK155</f>
        <v/>
      </c>
      <c r="S155" s="116" t="str">
        <f t="shared" si="20"/>
        <v>มีจุดแข็ง</v>
      </c>
    </row>
    <row r="156" spans="1:19" ht="21.95" customHeight="1" x14ac:dyDescent="0.5">
      <c r="A156" s="67" t="str">
        <f>นักเรียนประเมิน!A156</f>
        <v>153</v>
      </c>
      <c r="B156" s="67">
        <f>นักเรียนประเมิน!B156</f>
        <v>0</v>
      </c>
      <c r="C156" s="67">
        <f>นักเรียนประเมิน!C156</f>
        <v>0</v>
      </c>
      <c r="D156" s="68">
        <f>นักเรียนประเมิน!D156</f>
        <v>0</v>
      </c>
      <c r="E156" s="69">
        <f>นักเรียนประเมิน!E156</f>
        <v>0</v>
      </c>
      <c r="F156" s="70">
        <f>นักเรียนประเมิน!F156</f>
        <v>0</v>
      </c>
      <c r="G156" s="116" t="str">
        <f>ครูประเมินนักเรียน!G156</f>
        <v>หญิง</v>
      </c>
      <c r="H156" s="117" t="str">
        <f>ครูประเมินนักเรียน!AG156</f>
        <v/>
      </c>
      <c r="I156" s="116" t="str">
        <f t="shared" si="14"/>
        <v>มีปัญหา</v>
      </c>
      <c r="J156" s="117" t="str">
        <f>ครูประเมินนักเรียน!AH156</f>
        <v/>
      </c>
      <c r="K156" s="116" t="str">
        <f t="shared" si="15"/>
        <v>มีปัญหา</v>
      </c>
      <c r="L156" s="117" t="str">
        <f>ครูประเมินนักเรียน!AI156</f>
        <v/>
      </c>
      <c r="M156" s="116" t="str">
        <f t="shared" si="16"/>
        <v>มีปัญหา</v>
      </c>
      <c r="N156" s="117" t="str">
        <f>ครูประเมินนักเรียน!AJ156</f>
        <v/>
      </c>
      <c r="O156" s="116" t="str">
        <f t="shared" si="17"/>
        <v>มีปัญหา</v>
      </c>
      <c r="P156" s="117" t="e">
        <f t="shared" si="18"/>
        <v>#VALUE!</v>
      </c>
      <c r="Q156" s="116" t="e">
        <f t="shared" si="19"/>
        <v>#VALUE!</v>
      </c>
      <c r="R156" s="117" t="str">
        <f>ครูประเมินนักเรียน!AK156</f>
        <v/>
      </c>
      <c r="S156" s="116" t="str">
        <f t="shared" si="20"/>
        <v>มีจุดแข็ง</v>
      </c>
    </row>
    <row r="157" spans="1:19" ht="21.95" customHeight="1" x14ac:dyDescent="0.5">
      <c r="A157" s="67" t="str">
        <f>นักเรียนประเมิน!A157</f>
        <v>154</v>
      </c>
      <c r="B157" s="67">
        <f>นักเรียนประเมิน!B157</f>
        <v>0</v>
      </c>
      <c r="C157" s="67">
        <f>นักเรียนประเมิน!C157</f>
        <v>0</v>
      </c>
      <c r="D157" s="68">
        <f>นักเรียนประเมิน!D157</f>
        <v>0</v>
      </c>
      <c r="E157" s="69">
        <f>นักเรียนประเมิน!E157</f>
        <v>0</v>
      </c>
      <c r="F157" s="70">
        <f>นักเรียนประเมิน!F157</f>
        <v>0</v>
      </c>
      <c r="G157" s="116" t="str">
        <f>ครูประเมินนักเรียน!G157</f>
        <v>หญิง</v>
      </c>
      <c r="H157" s="117" t="str">
        <f>ครูประเมินนักเรียน!AG157</f>
        <v/>
      </c>
      <c r="I157" s="116" t="str">
        <f t="shared" si="14"/>
        <v>มีปัญหา</v>
      </c>
      <c r="J157" s="117" t="str">
        <f>ครูประเมินนักเรียน!AH157</f>
        <v/>
      </c>
      <c r="K157" s="116" t="str">
        <f t="shared" si="15"/>
        <v>มีปัญหา</v>
      </c>
      <c r="L157" s="117" t="str">
        <f>ครูประเมินนักเรียน!AI157</f>
        <v/>
      </c>
      <c r="M157" s="116" t="str">
        <f t="shared" si="16"/>
        <v>มีปัญหา</v>
      </c>
      <c r="N157" s="117" t="str">
        <f>ครูประเมินนักเรียน!AJ157</f>
        <v/>
      </c>
      <c r="O157" s="116" t="str">
        <f t="shared" si="17"/>
        <v>มีปัญหา</v>
      </c>
      <c r="P157" s="117" t="e">
        <f t="shared" si="18"/>
        <v>#VALUE!</v>
      </c>
      <c r="Q157" s="116" t="e">
        <f t="shared" si="19"/>
        <v>#VALUE!</v>
      </c>
      <c r="R157" s="117" t="str">
        <f>ครูประเมินนักเรียน!AK157</f>
        <v/>
      </c>
      <c r="S157" s="116" t="str">
        <f t="shared" si="20"/>
        <v>มีจุดแข็ง</v>
      </c>
    </row>
    <row r="158" spans="1:19" ht="21.95" customHeight="1" x14ac:dyDescent="0.5">
      <c r="A158" s="67" t="str">
        <f>นักเรียนประเมิน!A158</f>
        <v>155</v>
      </c>
      <c r="B158" s="67">
        <f>นักเรียนประเมิน!B158</f>
        <v>0</v>
      </c>
      <c r="C158" s="67">
        <f>นักเรียนประเมิน!C158</f>
        <v>0</v>
      </c>
      <c r="D158" s="68">
        <f>นักเรียนประเมิน!D158</f>
        <v>0</v>
      </c>
      <c r="E158" s="69">
        <f>นักเรียนประเมิน!E158</f>
        <v>0</v>
      </c>
      <c r="F158" s="70">
        <f>นักเรียนประเมิน!F158</f>
        <v>0</v>
      </c>
      <c r="G158" s="116" t="str">
        <f>ครูประเมินนักเรียน!G158</f>
        <v>หญิง</v>
      </c>
      <c r="H158" s="117" t="str">
        <f>ครูประเมินนักเรียน!AG158</f>
        <v/>
      </c>
      <c r="I158" s="116" t="str">
        <f t="shared" si="14"/>
        <v>มีปัญหา</v>
      </c>
      <c r="J158" s="117" t="str">
        <f>ครูประเมินนักเรียน!AH158</f>
        <v/>
      </c>
      <c r="K158" s="116" t="str">
        <f t="shared" si="15"/>
        <v>มีปัญหา</v>
      </c>
      <c r="L158" s="117" t="str">
        <f>ครูประเมินนักเรียน!AI158</f>
        <v/>
      </c>
      <c r="M158" s="116" t="str">
        <f t="shared" si="16"/>
        <v>มีปัญหา</v>
      </c>
      <c r="N158" s="117" t="str">
        <f>ครูประเมินนักเรียน!AJ158</f>
        <v/>
      </c>
      <c r="O158" s="116" t="str">
        <f t="shared" si="17"/>
        <v>มีปัญหา</v>
      </c>
      <c r="P158" s="117" t="e">
        <f t="shared" si="18"/>
        <v>#VALUE!</v>
      </c>
      <c r="Q158" s="116" t="e">
        <f t="shared" si="19"/>
        <v>#VALUE!</v>
      </c>
      <c r="R158" s="117" t="str">
        <f>ครูประเมินนักเรียน!AK158</f>
        <v/>
      </c>
      <c r="S158" s="116" t="str">
        <f t="shared" si="20"/>
        <v>มีจุดแข็ง</v>
      </c>
    </row>
    <row r="159" spans="1:19" ht="21.95" customHeight="1" x14ac:dyDescent="0.5">
      <c r="A159" s="67" t="str">
        <f>นักเรียนประเมิน!A159</f>
        <v>156</v>
      </c>
      <c r="B159" s="67">
        <f>นักเรียนประเมิน!B159</f>
        <v>0</v>
      </c>
      <c r="C159" s="67">
        <f>นักเรียนประเมิน!C159</f>
        <v>0</v>
      </c>
      <c r="D159" s="68">
        <f>นักเรียนประเมิน!D159</f>
        <v>0</v>
      </c>
      <c r="E159" s="69">
        <f>นักเรียนประเมิน!E159</f>
        <v>0</v>
      </c>
      <c r="F159" s="70">
        <f>นักเรียนประเมิน!F159</f>
        <v>0</v>
      </c>
      <c r="G159" s="116" t="str">
        <f>ครูประเมินนักเรียน!G159</f>
        <v>หญิง</v>
      </c>
      <c r="H159" s="117" t="str">
        <f>ครูประเมินนักเรียน!AG159</f>
        <v/>
      </c>
      <c r="I159" s="116" t="str">
        <f t="shared" si="14"/>
        <v>มีปัญหา</v>
      </c>
      <c r="J159" s="117" t="str">
        <f>ครูประเมินนักเรียน!AH159</f>
        <v/>
      </c>
      <c r="K159" s="116" t="str">
        <f t="shared" si="15"/>
        <v>มีปัญหา</v>
      </c>
      <c r="L159" s="117" t="str">
        <f>ครูประเมินนักเรียน!AI159</f>
        <v/>
      </c>
      <c r="M159" s="116" t="str">
        <f t="shared" si="16"/>
        <v>มีปัญหา</v>
      </c>
      <c r="N159" s="117" t="str">
        <f>ครูประเมินนักเรียน!AJ159</f>
        <v/>
      </c>
      <c r="O159" s="116" t="str">
        <f t="shared" si="17"/>
        <v>มีปัญหา</v>
      </c>
      <c r="P159" s="117" t="e">
        <f t="shared" si="18"/>
        <v>#VALUE!</v>
      </c>
      <c r="Q159" s="116" t="e">
        <f t="shared" si="19"/>
        <v>#VALUE!</v>
      </c>
      <c r="R159" s="117" t="str">
        <f>ครูประเมินนักเรียน!AK159</f>
        <v/>
      </c>
      <c r="S159" s="116" t="str">
        <f t="shared" si="20"/>
        <v>มีจุดแข็ง</v>
      </c>
    </row>
    <row r="160" spans="1:19" ht="21.95" customHeight="1" x14ac:dyDescent="0.5">
      <c r="A160" s="67" t="str">
        <f>นักเรียนประเมิน!A160</f>
        <v>157</v>
      </c>
      <c r="B160" s="67">
        <f>นักเรียนประเมิน!B160</f>
        <v>0</v>
      </c>
      <c r="C160" s="67">
        <f>นักเรียนประเมิน!C160</f>
        <v>0</v>
      </c>
      <c r="D160" s="68">
        <f>นักเรียนประเมิน!D160</f>
        <v>0</v>
      </c>
      <c r="E160" s="69">
        <f>นักเรียนประเมิน!E160</f>
        <v>0</v>
      </c>
      <c r="F160" s="70">
        <f>นักเรียนประเมิน!F160</f>
        <v>0</v>
      </c>
      <c r="G160" s="116" t="str">
        <f>ครูประเมินนักเรียน!G160</f>
        <v>หญิง</v>
      </c>
      <c r="H160" s="117" t="str">
        <f>ครูประเมินนักเรียน!AG160</f>
        <v/>
      </c>
      <c r="I160" s="116" t="str">
        <f t="shared" si="14"/>
        <v>มีปัญหา</v>
      </c>
      <c r="J160" s="117" t="str">
        <f>ครูประเมินนักเรียน!AH160</f>
        <v/>
      </c>
      <c r="K160" s="116" t="str">
        <f t="shared" si="15"/>
        <v>มีปัญหา</v>
      </c>
      <c r="L160" s="117" t="str">
        <f>ครูประเมินนักเรียน!AI160</f>
        <v/>
      </c>
      <c r="M160" s="116" t="str">
        <f t="shared" si="16"/>
        <v>มีปัญหา</v>
      </c>
      <c r="N160" s="117" t="str">
        <f>ครูประเมินนักเรียน!AJ160</f>
        <v/>
      </c>
      <c r="O160" s="116" t="str">
        <f t="shared" si="17"/>
        <v>มีปัญหา</v>
      </c>
      <c r="P160" s="117" t="e">
        <f t="shared" si="18"/>
        <v>#VALUE!</v>
      </c>
      <c r="Q160" s="116" t="e">
        <f t="shared" si="19"/>
        <v>#VALUE!</v>
      </c>
      <c r="R160" s="117" t="str">
        <f>ครูประเมินนักเรียน!AK160</f>
        <v/>
      </c>
      <c r="S160" s="116" t="str">
        <f t="shared" si="20"/>
        <v>มีจุดแข็ง</v>
      </c>
    </row>
    <row r="161" spans="1:19" ht="21.95" customHeight="1" x14ac:dyDescent="0.5">
      <c r="A161" s="67" t="str">
        <f>นักเรียนประเมิน!A161</f>
        <v>158</v>
      </c>
      <c r="B161" s="67">
        <f>นักเรียนประเมิน!B161</f>
        <v>0</v>
      </c>
      <c r="C161" s="67">
        <f>นักเรียนประเมิน!C161</f>
        <v>0</v>
      </c>
      <c r="D161" s="68">
        <f>นักเรียนประเมิน!D161</f>
        <v>0</v>
      </c>
      <c r="E161" s="69">
        <f>นักเรียนประเมิน!E161</f>
        <v>0</v>
      </c>
      <c r="F161" s="70">
        <f>นักเรียนประเมิน!F161</f>
        <v>0</v>
      </c>
      <c r="G161" s="116" t="str">
        <f>ครูประเมินนักเรียน!G161</f>
        <v>หญิง</v>
      </c>
      <c r="H161" s="117" t="str">
        <f>ครูประเมินนักเรียน!AG161</f>
        <v/>
      </c>
      <c r="I161" s="116" t="str">
        <f t="shared" si="14"/>
        <v>มีปัญหา</v>
      </c>
      <c r="J161" s="117" t="str">
        <f>ครูประเมินนักเรียน!AH161</f>
        <v/>
      </c>
      <c r="K161" s="116" t="str">
        <f t="shared" si="15"/>
        <v>มีปัญหา</v>
      </c>
      <c r="L161" s="117" t="str">
        <f>ครูประเมินนักเรียน!AI161</f>
        <v/>
      </c>
      <c r="M161" s="116" t="str">
        <f t="shared" si="16"/>
        <v>มีปัญหา</v>
      </c>
      <c r="N161" s="117" t="str">
        <f>ครูประเมินนักเรียน!AJ161</f>
        <v/>
      </c>
      <c r="O161" s="116" t="str">
        <f t="shared" si="17"/>
        <v>มีปัญหา</v>
      </c>
      <c r="P161" s="117" t="e">
        <f t="shared" si="18"/>
        <v>#VALUE!</v>
      </c>
      <c r="Q161" s="116" t="e">
        <f t="shared" si="19"/>
        <v>#VALUE!</v>
      </c>
      <c r="R161" s="117" t="str">
        <f>ครูประเมินนักเรียน!AK161</f>
        <v/>
      </c>
      <c r="S161" s="116" t="str">
        <f t="shared" si="20"/>
        <v>มีจุดแข็ง</v>
      </c>
    </row>
    <row r="162" spans="1:19" ht="21.95" customHeight="1" x14ac:dyDescent="0.5">
      <c r="A162" s="67" t="str">
        <f>นักเรียนประเมิน!A162</f>
        <v>159</v>
      </c>
      <c r="B162" s="67">
        <f>นักเรียนประเมิน!B162</f>
        <v>0</v>
      </c>
      <c r="C162" s="67">
        <f>นักเรียนประเมิน!C162</f>
        <v>0</v>
      </c>
      <c r="D162" s="68">
        <f>นักเรียนประเมิน!D162</f>
        <v>0</v>
      </c>
      <c r="E162" s="69">
        <f>นักเรียนประเมิน!E162</f>
        <v>0</v>
      </c>
      <c r="F162" s="70">
        <f>นักเรียนประเมิน!F162</f>
        <v>0</v>
      </c>
      <c r="G162" s="116" t="str">
        <f>ครูประเมินนักเรียน!G162</f>
        <v>หญิง</v>
      </c>
      <c r="H162" s="117" t="str">
        <f>ครูประเมินนักเรียน!AG162</f>
        <v/>
      </c>
      <c r="I162" s="116" t="str">
        <f t="shared" si="14"/>
        <v>มีปัญหา</v>
      </c>
      <c r="J162" s="117" t="str">
        <f>ครูประเมินนักเรียน!AH162</f>
        <v/>
      </c>
      <c r="K162" s="116" t="str">
        <f t="shared" si="15"/>
        <v>มีปัญหา</v>
      </c>
      <c r="L162" s="117" t="str">
        <f>ครูประเมินนักเรียน!AI162</f>
        <v/>
      </c>
      <c r="M162" s="116" t="str">
        <f t="shared" si="16"/>
        <v>มีปัญหา</v>
      </c>
      <c r="N162" s="117" t="str">
        <f>ครูประเมินนักเรียน!AJ162</f>
        <v/>
      </c>
      <c r="O162" s="116" t="str">
        <f t="shared" si="17"/>
        <v>มีปัญหา</v>
      </c>
      <c r="P162" s="117" t="e">
        <f t="shared" si="18"/>
        <v>#VALUE!</v>
      </c>
      <c r="Q162" s="116" t="e">
        <f t="shared" si="19"/>
        <v>#VALUE!</v>
      </c>
      <c r="R162" s="117" t="str">
        <f>ครูประเมินนักเรียน!AK162</f>
        <v/>
      </c>
      <c r="S162" s="116" t="str">
        <f t="shared" si="20"/>
        <v>มีจุดแข็ง</v>
      </c>
    </row>
    <row r="163" spans="1:19" ht="21.95" customHeight="1" x14ac:dyDescent="0.5">
      <c r="A163" s="67" t="str">
        <f>นักเรียนประเมิน!A163</f>
        <v>160</v>
      </c>
      <c r="B163" s="67">
        <f>นักเรียนประเมิน!B163</f>
        <v>0</v>
      </c>
      <c r="C163" s="67">
        <f>นักเรียนประเมิน!C163</f>
        <v>0</v>
      </c>
      <c r="D163" s="68">
        <f>นักเรียนประเมิน!D163</f>
        <v>0</v>
      </c>
      <c r="E163" s="69">
        <f>นักเรียนประเมิน!E163</f>
        <v>0</v>
      </c>
      <c r="F163" s="70">
        <f>นักเรียนประเมิน!F163</f>
        <v>0</v>
      </c>
      <c r="G163" s="116" t="str">
        <f>ครูประเมินนักเรียน!G163</f>
        <v>หญิง</v>
      </c>
      <c r="H163" s="117" t="str">
        <f>ครูประเมินนักเรียน!AG163</f>
        <v/>
      </c>
      <c r="I163" s="116" t="str">
        <f t="shared" si="14"/>
        <v>มีปัญหา</v>
      </c>
      <c r="J163" s="117" t="str">
        <f>ครูประเมินนักเรียน!AH163</f>
        <v/>
      </c>
      <c r="K163" s="116" t="str">
        <f t="shared" si="15"/>
        <v>มีปัญหา</v>
      </c>
      <c r="L163" s="117" t="str">
        <f>ครูประเมินนักเรียน!AI163</f>
        <v/>
      </c>
      <c r="M163" s="116" t="str">
        <f t="shared" si="16"/>
        <v>มีปัญหา</v>
      </c>
      <c r="N163" s="117" t="str">
        <f>ครูประเมินนักเรียน!AJ163</f>
        <v/>
      </c>
      <c r="O163" s="116" t="str">
        <f t="shared" si="17"/>
        <v>มีปัญหา</v>
      </c>
      <c r="P163" s="117" t="e">
        <f t="shared" si="18"/>
        <v>#VALUE!</v>
      </c>
      <c r="Q163" s="116" t="e">
        <f t="shared" si="19"/>
        <v>#VALUE!</v>
      </c>
      <c r="R163" s="117" t="str">
        <f>ครูประเมินนักเรียน!AK163</f>
        <v/>
      </c>
      <c r="S163" s="116" t="str">
        <f t="shared" si="20"/>
        <v>มีจุดแข็ง</v>
      </c>
    </row>
  </sheetData>
  <mergeCells count="10">
    <mergeCell ref="D3:F3"/>
    <mergeCell ref="A1:G1"/>
    <mergeCell ref="H1:S1"/>
    <mergeCell ref="A2:G2"/>
    <mergeCell ref="H2:I2"/>
    <mergeCell ref="J2:K2"/>
    <mergeCell ref="L2:M2"/>
    <mergeCell ref="N2:O2"/>
    <mergeCell ref="P2:Q2"/>
    <mergeCell ref="R2:S2"/>
  </mergeCells>
  <printOptions horizontalCentered="1"/>
  <pageMargins left="0.11811023622047245" right="0.11811023622047245" top="0.98425196850393704" bottom="0.19685039370078741" header="0.51181102362204722" footer="0.19685039370078741"/>
  <pageSetup paperSize="9" orientation="landscape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163"/>
  <sheetViews>
    <sheetView zoomScale="90" zoomScaleNormal="90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X19" sqref="X19"/>
    </sheetView>
  </sheetViews>
  <sheetFormatPr defaultColWidth="9.140625" defaultRowHeight="21.95" customHeight="1" x14ac:dyDescent="0.5"/>
  <cols>
    <col min="1" max="1" width="3.42578125" style="59" customWidth="1"/>
    <col min="2" max="2" width="4.42578125" style="59" customWidth="1"/>
    <col min="3" max="3" width="10" style="59" customWidth="1"/>
    <col min="4" max="4" width="9.85546875" style="59" customWidth="1"/>
    <col min="5" max="5" width="15.85546875" style="60" customWidth="1"/>
    <col min="6" max="6" width="14.42578125" style="59" customWidth="1"/>
    <col min="7" max="7" width="5.140625" style="118" customWidth="1"/>
    <col min="8" max="8" width="3.42578125" style="119" customWidth="1"/>
    <col min="9" max="9" width="10.42578125" style="118" customWidth="1"/>
    <col min="10" max="10" width="4.42578125" style="119" customWidth="1"/>
    <col min="11" max="11" width="10.5703125" style="118" customWidth="1"/>
    <col min="12" max="12" width="4.140625" style="119" customWidth="1"/>
    <col min="13" max="13" width="10.85546875" style="118" customWidth="1"/>
    <col min="14" max="14" width="4.42578125" style="119" customWidth="1"/>
    <col min="15" max="15" width="10.42578125" style="118" customWidth="1"/>
    <col min="16" max="16" width="5" style="119" customWidth="1"/>
    <col min="17" max="17" width="11.5703125" style="120" customWidth="1"/>
    <col min="18" max="18" width="3.85546875" style="119" customWidth="1"/>
    <col min="19" max="19" width="9.42578125" style="118" customWidth="1"/>
    <col min="20" max="16384" width="9.140625" style="58"/>
  </cols>
  <sheetData>
    <row r="1" spans="1:19" s="57" customFormat="1" ht="21.95" customHeight="1" x14ac:dyDescent="0.5">
      <c r="A1" s="172" t="s">
        <v>50</v>
      </c>
      <c r="B1" s="172"/>
      <c r="C1" s="172"/>
      <c r="D1" s="172"/>
      <c r="E1" s="172"/>
      <c r="F1" s="172"/>
      <c r="G1" s="172"/>
      <c r="H1" s="160" t="s">
        <v>61</v>
      </c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1"/>
    </row>
    <row r="2" spans="1:19" s="57" customFormat="1" ht="21.95" customHeight="1" x14ac:dyDescent="0.5">
      <c r="A2" s="172" t="str">
        <f>นักเรียนประเมิน!A2</f>
        <v>ชั้น ป.2 (ครูที่ปรึกษา นางสาวปาณิศา รัตนญาติ)</v>
      </c>
      <c r="B2" s="172"/>
      <c r="C2" s="172"/>
      <c r="D2" s="172"/>
      <c r="E2" s="172"/>
      <c r="F2" s="172"/>
      <c r="G2" s="172"/>
      <c r="H2" s="164" t="s">
        <v>52</v>
      </c>
      <c r="I2" s="164"/>
      <c r="J2" s="164" t="s">
        <v>53</v>
      </c>
      <c r="K2" s="164"/>
      <c r="L2" s="164" t="s">
        <v>54</v>
      </c>
      <c r="M2" s="164"/>
      <c r="N2" s="164" t="s">
        <v>55</v>
      </c>
      <c r="O2" s="164"/>
      <c r="P2" s="164" t="s">
        <v>57</v>
      </c>
      <c r="Q2" s="164"/>
      <c r="R2" s="160" t="s">
        <v>56</v>
      </c>
      <c r="S2" s="161"/>
    </row>
    <row r="3" spans="1:19" s="57" customFormat="1" ht="21.95" customHeight="1" x14ac:dyDescent="0.5">
      <c r="A3" s="77" t="s">
        <v>6</v>
      </c>
      <c r="B3" s="77" t="s">
        <v>7</v>
      </c>
      <c r="C3" s="77" t="s">
        <v>8</v>
      </c>
      <c r="D3" s="169" t="s">
        <v>9</v>
      </c>
      <c r="E3" s="170"/>
      <c r="F3" s="171"/>
      <c r="G3" s="114" t="s">
        <v>10</v>
      </c>
      <c r="H3" s="115" t="s">
        <v>58</v>
      </c>
      <c r="I3" s="114" t="s">
        <v>59</v>
      </c>
      <c r="J3" s="115" t="s">
        <v>58</v>
      </c>
      <c r="K3" s="114" t="s">
        <v>59</v>
      </c>
      <c r="L3" s="115" t="s">
        <v>58</v>
      </c>
      <c r="M3" s="114" t="s">
        <v>59</v>
      </c>
      <c r="N3" s="115" t="s">
        <v>58</v>
      </c>
      <c r="O3" s="114" t="s">
        <v>59</v>
      </c>
      <c r="P3" s="115" t="s">
        <v>58</v>
      </c>
      <c r="Q3" s="114" t="s">
        <v>59</v>
      </c>
      <c r="R3" s="115" t="s">
        <v>58</v>
      </c>
      <c r="S3" s="114" t="s">
        <v>59</v>
      </c>
    </row>
    <row r="4" spans="1:19" ht="19.350000000000001" customHeight="1" x14ac:dyDescent="0.5">
      <c r="A4" s="67" t="str">
        <f>นักเรียนประเมิน!A4</f>
        <v>1</v>
      </c>
      <c r="B4" s="67">
        <f>นักเรียนประเมิน!B4</f>
        <v>0</v>
      </c>
      <c r="C4" s="67">
        <f>นักเรียนประเมิน!C4</f>
        <v>0</v>
      </c>
      <c r="D4" s="68" t="str">
        <f>นักเรียนประเมิน!D4</f>
        <v>เด็กชาย</v>
      </c>
      <c r="E4" s="69" t="str">
        <f>นักเรียนประเมิน!E4</f>
        <v>ภาวุฒิ</v>
      </c>
      <c r="F4" s="70" t="str">
        <f>นักเรียนประเมิน!F4</f>
        <v>บิลเอียด</v>
      </c>
      <c r="G4" s="116" t="str">
        <f>ครูประเมินนักเรียน!G4</f>
        <v>ชาย</v>
      </c>
      <c r="H4" s="117">
        <f>ผู้ปกครองประเมินนักเรียน!AG4</f>
        <v>3</v>
      </c>
      <c r="I4" s="116" t="str">
        <f>IF(H4&lt;=5,"ปกติ",IF(H4=6,"เสี่ยง","มีปัญหา"))</f>
        <v>ปกติ</v>
      </c>
      <c r="J4" s="117">
        <f>ผู้ปกครองประเมินนักเรียน!AH4</f>
        <v>4</v>
      </c>
      <c r="K4" s="116" t="str">
        <f>IF(J4&lt;=5,"ปกติ",IF(J4=6,"เสี่ยง","มีปัญหา"))</f>
        <v>ปกติ</v>
      </c>
      <c r="L4" s="117">
        <f>ผู้ปกครองประเมินนักเรียน!AI4</f>
        <v>6</v>
      </c>
      <c r="M4" s="116" t="str">
        <f>IF(L4&lt;=5,"ปกติ",IF(L4=6,"เสี่ยง","มีปัญหา"))</f>
        <v>เสี่ยง</v>
      </c>
      <c r="N4" s="117">
        <f>ผู้ปกครองประเมินนักเรียน!AJ4</f>
        <v>1</v>
      </c>
      <c r="O4" s="116" t="str">
        <f>IF(N4&lt;=5,"ปกติ",IF(N4=6,"เสี่ยง","มีปัญหา"))</f>
        <v>ปกติ</v>
      </c>
      <c r="P4" s="117">
        <f>H4+J4+L4+N4</f>
        <v>14</v>
      </c>
      <c r="Q4" s="116" t="str">
        <f>IF(P4&lt;=15,"ปกติ",IF(P4&lt;=17,"เสี่ยง","มีปัญหา"))</f>
        <v>ปกติ</v>
      </c>
      <c r="R4" s="117">
        <f>ผู้ปกครองประเมินนักเรียน!AK4</f>
        <v>5</v>
      </c>
      <c r="S4" s="116" t="str">
        <f>IF(R4&lt;=3,"ไม่มีจุดแข็ง","มีจุดแข็ง")</f>
        <v>มีจุดแข็ง</v>
      </c>
    </row>
    <row r="5" spans="1:19" ht="19.350000000000001" customHeight="1" x14ac:dyDescent="0.5">
      <c r="A5" s="67" t="str">
        <f>นักเรียนประเมิน!A5</f>
        <v>2</v>
      </c>
      <c r="B5" s="67">
        <f>นักเรียนประเมิน!B5</f>
        <v>0</v>
      </c>
      <c r="C5" s="67">
        <f>นักเรียนประเมิน!C5</f>
        <v>0</v>
      </c>
      <c r="D5" s="68" t="str">
        <f>นักเรียนประเมิน!D5</f>
        <v>เด็กชาย</v>
      </c>
      <c r="E5" s="69" t="str">
        <f>นักเรียนประเมิน!E5</f>
        <v>ธนวัฒน์</v>
      </c>
      <c r="F5" s="70" t="str">
        <f>นักเรียนประเมิน!F5</f>
        <v>มุณีพรหม</v>
      </c>
      <c r="G5" s="116" t="str">
        <f>ครูประเมินนักเรียน!G5</f>
        <v>ชาย</v>
      </c>
      <c r="H5" s="117">
        <f>ผู้ปกครองประเมินนักเรียน!AG5</f>
        <v>0</v>
      </c>
      <c r="I5" s="116" t="str">
        <f t="shared" ref="I5:I48" si="0">IF(H5&lt;=5,"ปกติ",IF(H5=6,"เสี่ยง","มีปัญหา"))</f>
        <v>ปกติ</v>
      </c>
      <c r="J5" s="117">
        <f>ผู้ปกครองประเมินนักเรียน!AH5</f>
        <v>1</v>
      </c>
      <c r="K5" s="116" t="str">
        <f t="shared" ref="K5:K48" si="1">IF(J5&lt;=5,"ปกติ",IF(J5=6,"เสี่ยง","มีปัญหา"))</f>
        <v>ปกติ</v>
      </c>
      <c r="L5" s="117">
        <f>ผู้ปกครองประเมินนักเรียน!AI5</f>
        <v>1</v>
      </c>
      <c r="M5" s="116" t="str">
        <f t="shared" ref="M5:M48" si="2">IF(L5&lt;=5,"ปกติ",IF(L5=6,"เสี่ยง","มีปัญหา"))</f>
        <v>ปกติ</v>
      </c>
      <c r="N5" s="117">
        <f>ผู้ปกครองประเมินนักเรียน!AJ5</f>
        <v>0</v>
      </c>
      <c r="O5" s="116" t="str">
        <f t="shared" ref="O5:O48" si="3">IF(N5&lt;=5,"ปกติ",IF(N5=6,"เสี่ยง","มีปัญหา"))</f>
        <v>ปกติ</v>
      </c>
      <c r="P5" s="117">
        <f t="shared" ref="P5:P48" si="4">H5+J5+L5+N5</f>
        <v>2</v>
      </c>
      <c r="Q5" s="116" t="str">
        <f t="shared" ref="Q5:Q48" si="5">IF(P5&lt;=15,"ปกติ",IF(P5&lt;=17,"เสี่ยง","มีปัญหา"))</f>
        <v>ปกติ</v>
      </c>
      <c r="R5" s="117">
        <f>ผู้ปกครองประเมินนักเรียน!AK5</f>
        <v>9</v>
      </c>
      <c r="S5" s="116" t="str">
        <f t="shared" ref="S5:S48" si="6">IF(R5&lt;=3,"ไม่มีจุดแข็ง","มีจุดแข็ง")</f>
        <v>มีจุดแข็ง</v>
      </c>
    </row>
    <row r="6" spans="1:19" ht="19.350000000000001" customHeight="1" x14ac:dyDescent="0.5">
      <c r="A6" s="67" t="str">
        <f>นักเรียนประเมิน!A6</f>
        <v>3</v>
      </c>
      <c r="B6" s="67">
        <f>นักเรียนประเมิน!B6</f>
        <v>0</v>
      </c>
      <c r="C6" s="67">
        <f>นักเรียนประเมิน!C6</f>
        <v>0</v>
      </c>
      <c r="D6" s="68" t="str">
        <f>นักเรียนประเมิน!D6</f>
        <v>เด็กชาย</v>
      </c>
      <c r="E6" s="69" t="str">
        <f>นักเรียนประเมิน!E6</f>
        <v>ชยพล</v>
      </c>
      <c r="F6" s="70" t="str">
        <f>นักเรียนประเมิน!F6</f>
        <v>มณีพรหม</v>
      </c>
      <c r="G6" s="116" t="str">
        <f>ครูประเมินนักเรียน!G6</f>
        <v>ชาย</v>
      </c>
      <c r="H6" s="117">
        <f>ผู้ปกครองประเมินนักเรียน!AG6</f>
        <v>0</v>
      </c>
      <c r="I6" s="116" t="str">
        <f t="shared" si="0"/>
        <v>ปกติ</v>
      </c>
      <c r="J6" s="117">
        <f>ผู้ปกครองประเมินนักเรียน!AH6</f>
        <v>1</v>
      </c>
      <c r="K6" s="116" t="str">
        <f t="shared" si="1"/>
        <v>ปกติ</v>
      </c>
      <c r="L6" s="117">
        <f>ผู้ปกครองประเมินนักเรียน!AI6</f>
        <v>2</v>
      </c>
      <c r="M6" s="116" t="str">
        <f t="shared" si="2"/>
        <v>ปกติ</v>
      </c>
      <c r="N6" s="117">
        <f>ผู้ปกครองประเมินนักเรียน!AJ6</f>
        <v>3</v>
      </c>
      <c r="O6" s="116" t="str">
        <f t="shared" si="3"/>
        <v>ปกติ</v>
      </c>
      <c r="P6" s="117">
        <f t="shared" si="4"/>
        <v>6</v>
      </c>
      <c r="Q6" s="116" t="str">
        <f t="shared" si="5"/>
        <v>ปกติ</v>
      </c>
      <c r="R6" s="117">
        <f>ผู้ปกครองประเมินนักเรียน!AK6</f>
        <v>10</v>
      </c>
      <c r="S6" s="116" t="str">
        <f t="shared" si="6"/>
        <v>มีจุดแข็ง</v>
      </c>
    </row>
    <row r="7" spans="1:19" ht="19.350000000000001" customHeight="1" x14ac:dyDescent="0.5">
      <c r="A7" s="67" t="str">
        <f>นักเรียนประเมิน!A7</f>
        <v>4</v>
      </c>
      <c r="B7" s="67">
        <f>นักเรียนประเมิน!B7</f>
        <v>0</v>
      </c>
      <c r="C7" s="67">
        <f>นักเรียนประเมิน!C7</f>
        <v>0</v>
      </c>
      <c r="D7" s="68" t="str">
        <f>นักเรียนประเมิน!D7</f>
        <v>เด็กชาย</v>
      </c>
      <c r="E7" s="69" t="str">
        <f>นักเรียนประเมิน!E7</f>
        <v>ปณิธาน</v>
      </c>
      <c r="F7" s="70" t="str">
        <f>นักเรียนประเมิน!F7</f>
        <v>ชูเชิด</v>
      </c>
      <c r="G7" s="116" t="str">
        <f>ครูประเมินนักเรียน!G7</f>
        <v>ชาย</v>
      </c>
      <c r="H7" s="117">
        <f>ผู้ปกครองประเมินนักเรียน!AG7</f>
        <v>0</v>
      </c>
      <c r="I7" s="116" t="str">
        <f t="shared" si="0"/>
        <v>ปกติ</v>
      </c>
      <c r="J7" s="117">
        <f>ผู้ปกครองประเมินนักเรียน!AH7</f>
        <v>2</v>
      </c>
      <c r="K7" s="116" t="str">
        <f t="shared" si="1"/>
        <v>ปกติ</v>
      </c>
      <c r="L7" s="117">
        <f>ผู้ปกครองประเมินนักเรียน!AI7</f>
        <v>2</v>
      </c>
      <c r="M7" s="116" t="str">
        <f t="shared" si="2"/>
        <v>ปกติ</v>
      </c>
      <c r="N7" s="117">
        <f>ผู้ปกครองประเมินนักเรียน!AJ7</f>
        <v>2</v>
      </c>
      <c r="O7" s="116" t="str">
        <f t="shared" si="3"/>
        <v>ปกติ</v>
      </c>
      <c r="P7" s="117">
        <f t="shared" si="4"/>
        <v>6</v>
      </c>
      <c r="Q7" s="116" t="str">
        <f t="shared" si="5"/>
        <v>ปกติ</v>
      </c>
      <c r="R7" s="117">
        <f>ผู้ปกครองประเมินนักเรียน!AK7</f>
        <v>4</v>
      </c>
      <c r="S7" s="116" t="str">
        <f t="shared" si="6"/>
        <v>มีจุดแข็ง</v>
      </c>
    </row>
    <row r="8" spans="1:19" ht="19.350000000000001" customHeight="1" x14ac:dyDescent="0.5">
      <c r="A8" s="67" t="str">
        <f>นักเรียนประเมิน!A8</f>
        <v>5</v>
      </c>
      <c r="B8" s="67">
        <f>นักเรียนประเมิน!B8</f>
        <v>0</v>
      </c>
      <c r="C8" s="67">
        <f>นักเรียนประเมิน!C8</f>
        <v>0</v>
      </c>
      <c r="D8" s="68" t="str">
        <f>นักเรียนประเมิน!D8</f>
        <v>เด็กชาย</v>
      </c>
      <c r="E8" s="69" t="str">
        <f>นักเรียนประเมิน!E8</f>
        <v>ธนพล</v>
      </c>
      <c r="F8" s="70" t="str">
        <f>นักเรียนประเมิน!F8</f>
        <v>เอียดกลาย</v>
      </c>
      <c r="G8" s="116" t="str">
        <f>ครูประเมินนักเรียน!G8</f>
        <v>ชาย</v>
      </c>
      <c r="H8" s="117">
        <f>ผู้ปกครองประเมินนักเรียน!AG8</f>
        <v>4</v>
      </c>
      <c r="I8" s="116" t="str">
        <f t="shared" si="0"/>
        <v>ปกติ</v>
      </c>
      <c r="J8" s="117">
        <f>ผู้ปกครองประเมินนักเรียน!AH8</f>
        <v>4</v>
      </c>
      <c r="K8" s="116" t="str">
        <f t="shared" si="1"/>
        <v>ปกติ</v>
      </c>
      <c r="L8" s="117" t="str">
        <f>ผู้ปกครองประเมินนักเรียน!AI8</f>
        <v/>
      </c>
      <c r="M8" s="116" t="str">
        <f t="shared" si="2"/>
        <v>มีปัญหา</v>
      </c>
      <c r="N8" s="117">
        <f>ผู้ปกครองประเมินนักเรียน!AJ8</f>
        <v>5</v>
      </c>
      <c r="O8" s="116" t="str">
        <f t="shared" si="3"/>
        <v>ปกติ</v>
      </c>
      <c r="P8" s="117" t="e">
        <f t="shared" si="4"/>
        <v>#VALUE!</v>
      </c>
      <c r="Q8" s="116" t="e">
        <f t="shared" si="5"/>
        <v>#VALUE!</v>
      </c>
      <c r="R8" s="117">
        <f>ผู้ปกครองประเมินนักเรียน!AK8</f>
        <v>10</v>
      </c>
      <c r="S8" s="116" t="str">
        <f t="shared" si="6"/>
        <v>มีจุดแข็ง</v>
      </c>
    </row>
    <row r="9" spans="1:19" ht="19.350000000000001" customHeight="1" x14ac:dyDescent="0.5">
      <c r="A9" s="67" t="str">
        <f>นักเรียนประเมิน!A9</f>
        <v>6</v>
      </c>
      <c r="B9" s="67">
        <f>นักเรียนประเมิน!B9</f>
        <v>0</v>
      </c>
      <c r="C9" s="67">
        <f>นักเรียนประเมิน!C9</f>
        <v>0</v>
      </c>
      <c r="D9" s="68">
        <f>นักเรียนประเมิน!D9</f>
        <v>0</v>
      </c>
      <c r="E9" s="69">
        <f>นักเรียนประเมิน!E9</f>
        <v>0</v>
      </c>
      <c r="F9" s="70">
        <f>นักเรียนประเมิน!F9</f>
        <v>0</v>
      </c>
      <c r="G9" s="116" t="str">
        <f>ครูประเมินนักเรียน!G9</f>
        <v>หญิง</v>
      </c>
      <c r="H9" s="117" t="str">
        <f>ผู้ปกครองประเมินนักเรียน!AG9</f>
        <v/>
      </c>
      <c r="I9" s="116" t="str">
        <f t="shared" si="0"/>
        <v>มีปัญหา</v>
      </c>
      <c r="J9" s="117" t="str">
        <f>ผู้ปกครองประเมินนักเรียน!AH9</f>
        <v/>
      </c>
      <c r="K9" s="116" t="str">
        <f t="shared" si="1"/>
        <v>มีปัญหา</v>
      </c>
      <c r="L9" s="117" t="str">
        <f>ผู้ปกครองประเมินนักเรียน!AI9</f>
        <v/>
      </c>
      <c r="M9" s="116" t="str">
        <f t="shared" si="2"/>
        <v>มีปัญหา</v>
      </c>
      <c r="N9" s="117" t="str">
        <f>ผู้ปกครองประเมินนักเรียน!AJ9</f>
        <v/>
      </c>
      <c r="O9" s="116" t="str">
        <f t="shared" si="3"/>
        <v>มีปัญหา</v>
      </c>
      <c r="P9" s="117" t="e">
        <f t="shared" si="4"/>
        <v>#VALUE!</v>
      </c>
      <c r="Q9" s="116" t="e">
        <f t="shared" si="5"/>
        <v>#VALUE!</v>
      </c>
      <c r="R9" s="117" t="str">
        <f>ผู้ปกครองประเมินนักเรียน!AK9</f>
        <v/>
      </c>
      <c r="S9" s="116" t="str">
        <f t="shared" si="6"/>
        <v>มีจุดแข็ง</v>
      </c>
    </row>
    <row r="10" spans="1:19" ht="19.350000000000001" customHeight="1" x14ac:dyDescent="0.5">
      <c r="A10" s="67" t="str">
        <f>นักเรียนประเมิน!A10</f>
        <v>7</v>
      </c>
      <c r="B10" s="67">
        <f>นักเรียนประเมิน!B10</f>
        <v>0</v>
      </c>
      <c r="C10" s="67">
        <f>นักเรียนประเมิน!C10</f>
        <v>0</v>
      </c>
      <c r="D10" s="68" t="str">
        <f>นักเรียนประเมิน!D10</f>
        <v>เด็กหญิง</v>
      </c>
      <c r="E10" s="69" t="str">
        <f>นักเรียนประเมิน!E10</f>
        <v>วรรณวนัช</v>
      </c>
      <c r="F10" s="70" t="str">
        <f>นักเรียนประเมิน!F10</f>
        <v>เทพศรี</v>
      </c>
      <c r="G10" s="116" t="str">
        <f>ครูประเมินนักเรียน!G10</f>
        <v>หญิง</v>
      </c>
      <c r="H10" s="117">
        <f>ผู้ปกครองประเมินนักเรียน!AG10</f>
        <v>0</v>
      </c>
      <c r="I10" s="116" t="str">
        <f t="shared" si="0"/>
        <v>ปกติ</v>
      </c>
      <c r="J10" s="117">
        <f>ผู้ปกครองประเมินนักเรียน!AH10</f>
        <v>0</v>
      </c>
      <c r="K10" s="116" t="str">
        <f t="shared" si="1"/>
        <v>ปกติ</v>
      </c>
      <c r="L10" s="117">
        <f>ผู้ปกครองประเมินนักเรียน!AI10</f>
        <v>0</v>
      </c>
      <c r="M10" s="116" t="str">
        <f t="shared" si="2"/>
        <v>ปกติ</v>
      </c>
      <c r="N10" s="117">
        <f>ผู้ปกครองประเมินนักเรียน!AJ10</f>
        <v>2</v>
      </c>
      <c r="O10" s="116" t="str">
        <f t="shared" si="3"/>
        <v>ปกติ</v>
      </c>
      <c r="P10" s="117">
        <f t="shared" si="4"/>
        <v>2</v>
      </c>
      <c r="Q10" s="116" t="str">
        <f t="shared" si="5"/>
        <v>ปกติ</v>
      </c>
      <c r="R10" s="117">
        <f>ผู้ปกครองประเมินนักเรียน!AK10</f>
        <v>10</v>
      </c>
      <c r="S10" s="116" t="str">
        <f t="shared" si="6"/>
        <v>มีจุดแข็ง</v>
      </c>
    </row>
    <row r="11" spans="1:19" ht="19.350000000000001" customHeight="1" x14ac:dyDescent="0.5">
      <c r="A11" s="67" t="str">
        <f>นักเรียนประเมิน!A11</f>
        <v>8</v>
      </c>
      <c r="B11" s="67">
        <f>นักเรียนประเมิน!B11</f>
        <v>0</v>
      </c>
      <c r="C11" s="67">
        <f>นักเรียนประเมิน!C11</f>
        <v>0</v>
      </c>
      <c r="D11" s="68" t="str">
        <f>นักเรียนประเมิน!D11</f>
        <v>เด็กหญิง</v>
      </c>
      <c r="E11" s="69" t="str">
        <f>นักเรียนประเมิน!E11</f>
        <v>ศิรินภา</v>
      </c>
      <c r="F11" s="70" t="str">
        <f>นักเรียนประเมิน!F11</f>
        <v>ไชยบุตร</v>
      </c>
      <c r="G11" s="116" t="str">
        <f>ครูประเมินนักเรียน!G11</f>
        <v>หญิง</v>
      </c>
      <c r="H11" s="117">
        <f>ผู้ปกครองประเมินนักเรียน!AG11</f>
        <v>1</v>
      </c>
      <c r="I11" s="116" t="str">
        <f t="shared" si="0"/>
        <v>ปกติ</v>
      </c>
      <c r="J11" s="117">
        <f>ผู้ปกครองประเมินนักเรียน!AH11</f>
        <v>2</v>
      </c>
      <c r="K11" s="116" t="str">
        <f t="shared" si="1"/>
        <v>ปกติ</v>
      </c>
      <c r="L11" s="117">
        <f>ผู้ปกครองประเมินนักเรียน!AI11</f>
        <v>3</v>
      </c>
      <c r="M11" s="116" t="str">
        <f t="shared" si="2"/>
        <v>ปกติ</v>
      </c>
      <c r="N11" s="117">
        <f>ผู้ปกครองประเมินนักเรียน!AJ11</f>
        <v>5</v>
      </c>
      <c r="O11" s="116" t="str">
        <f t="shared" si="3"/>
        <v>ปกติ</v>
      </c>
      <c r="P11" s="117">
        <f t="shared" si="4"/>
        <v>11</v>
      </c>
      <c r="Q11" s="116" t="str">
        <f t="shared" si="5"/>
        <v>ปกติ</v>
      </c>
      <c r="R11" s="117">
        <f>ผู้ปกครองประเมินนักเรียน!AK11</f>
        <v>8</v>
      </c>
      <c r="S11" s="116" t="str">
        <f t="shared" si="6"/>
        <v>มีจุดแข็ง</v>
      </c>
    </row>
    <row r="12" spans="1:19" ht="19.350000000000001" customHeight="1" x14ac:dyDescent="0.5">
      <c r="A12" s="67" t="str">
        <f>นักเรียนประเมิน!A12</f>
        <v>9</v>
      </c>
      <c r="B12" s="67">
        <f>นักเรียนประเมิน!B12</f>
        <v>0</v>
      </c>
      <c r="C12" s="67">
        <f>นักเรียนประเมิน!C12</f>
        <v>0</v>
      </c>
      <c r="D12" s="68" t="str">
        <f>นักเรียนประเมิน!D12</f>
        <v>เด็กหญิง</v>
      </c>
      <c r="E12" s="69" t="str">
        <f>นักเรียนประเมิน!E12</f>
        <v>วรรณิศา</v>
      </c>
      <c r="F12" s="70" t="str">
        <f>นักเรียนประเมิน!F12</f>
        <v>บัวแดง</v>
      </c>
      <c r="G12" s="116" t="str">
        <f>ครูประเมินนักเรียน!G12</f>
        <v>หญิง</v>
      </c>
      <c r="H12" s="117">
        <f>ผู้ปกครองประเมินนักเรียน!AG12</f>
        <v>4</v>
      </c>
      <c r="I12" s="116" t="str">
        <f t="shared" si="0"/>
        <v>ปกติ</v>
      </c>
      <c r="J12" s="117">
        <f>ผู้ปกครองประเมินนักเรียน!AH12</f>
        <v>1</v>
      </c>
      <c r="K12" s="116" t="str">
        <f t="shared" si="1"/>
        <v>ปกติ</v>
      </c>
      <c r="L12" s="117">
        <f>ผู้ปกครองประเมินนักเรียน!AI12</f>
        <v>2</v>
      </c>
      <c r="M12" s="116" t="str">
        <f t="shared" si="2"/>
        <v>ปกติ</v>
      </c>
      <c r="N12" s="117">
        <f>ผู้ปกครองประเมินนักเรียน!AJ12</f>
        <v>7</v>
      </c>
      <c r="O12" s="116" t="str">
        <f t="shared" si="3"/>
        <v>มีปัญหา</v>
      </c>
      <c r="P12" s="117">
        <f t="shared" si="4"/>
        <v>14</v>
      </c>
      <c r="Q12" s="116" t="str">
        <f t="shared" si="5"/>
        <v>ปกติ</v>
      </c>
      <c r="R12" s="117">
        <f>ผู้ปกครองประเมินนักเรียน!AK12</f>
        <v>10</v>
      </c>
      <c r="S12" s="116" t="str">
        <f t="shared" si="6"/>
        <v>มีจุดแข็ง</v>
      </c>
    </row>
    <row r="13" spans="1:19" ht="19.350000000000001" customHeight="1" x14ac:dyDescent="0.5">
      <c r="A13" s="67" t="str">
        <f>นักเรียนประเมิน!A13</f>
        <v>10</v>
      </c>
      <c r="B13" s="67">
        <f>นักเรียนประเมิน!B13</f>
        <v>0</v>
      </c>
      <c r="C13" s="67">
        <f>นักเรียนประเมิน!C13</f>
        <v>0</v>
      </c>
      <c r="D13" s="68" t="str">
        <f>นักเรียนประเมิน!D13</f>
        <v>เด็กหญิง</v>
      </c>
      <c r="E13" s="69" t="str">
        <f>นักเรียนประเมิน!E13</f>
        <v>เพชรพัยฬิล</v>
      </c>
      <c r="F13" s="70" t="str">
        <f>นักเรียนประเมิน!F13</f>
        <v>สังข์คง</v>
      </c>
      <c r="G13" s="116" t="str">
        <f>ครูประเมินนักเรียน!G13</f>
        <v>หญิง</v>
      </c>
      <c r="H13" s="117">
        <f>ผู้ปกครองประเมินนักเรียน!AG13</f>
        <v>1</v>
      </c>
      <c r="I13" s="116" t="str">
        <f t="shared" si="0"/>
        <v>ปกติ</v>
      </c>
      <c r="J13" s="117">
        <f>ผู้ปกครองประเมินนักเรียน!AH13</f>
        <v>2</v>
      </c>
      <c r="K13" s="116" t="str">
        <f t="shared" si="1"/>
        <v>ปกติ</v>
      </c>
      <c r="L13" s="117">
        <f>ผู้ปกครองประเมินนักเรียน!AI13</f>
        <v>3</v>
      </c>
      <c r="M13" s="116" t="str">
        <f t="shared" si="2"/>
        <v>ปกติ</v>
      </c>
      <c r="N13" s="117">
        <f>ผู้ปกครองประเมินนักเรียน!AJ13</f>
        <v>1</v>
      </c>
      <c r="O13" s="116" t="str">
        <f t="shared" si="3"/>
        <v>ปกติ</v>
      </c>
      <c r="P13" s="117">
        <f t="shared" si="4"/>
        <v>7</v>
      </c>
      <c r="Q13" s="116" t="str">
        <f t="shared" si="5"/>
        <v>ปกติ</v>
      </c>
      <c r="R13" s="117">
        <f>ผู้ปกครองประเมินนักเรียน!AK13</f>
        <v>7</v>
      </c>
      <c r="S13" s="116" t="str">
        <f t="shared" si="6"/>
        <v>มีจุดแข็ง</v>
      </c>
    </row>
    <row r="14" spans="1:19" ht="19.350000000000001" customHeight="1" x14ac:dyDescent="0.5">
      <c r="A14" s="67" t="str">
        <f>นักเรียนประเมิน!A14</f>
        <v>11</v>
      </c>
      <c r="B14" s="67">
        <f>นักเรียนประเมิน!B14</f>
        <v>0</v>
      </c>
      <c r="C14" s="67">
        <f>นักเรียนประเมิน!C14</f>
        <v>0</v>
      </c>
      <c r="D14" s="68" t="str">
        <f>นักเรียนประเมิน!D14</f>
        <v>เด็กหญิง</v>
      </c>
      <c r="E14" s="69" t="str">
        <f>นักเรียนประเมิน!E14</f>
        <v>อรณิชา</v>
      </c>
      <c r="F14" s="70" t="str">
        <f>นักเรียนประเมิน!F14</f>
        <v>มุสิกจินดา</v>
      </c>
      <c r="G14" s="116" t="str">
        <f>ครูประเมินนักเรียน!G14</f>
        <v>หญิง</v>
      </c>
      <c r="H14" s="117">
        <f>ผู้ปกครองประเมินนักเรียน!AG14</f>
        <v>0</v>
      </c>
      <c r="I14" s="116" t="str">
        <f t="shared" si="0"/>
        <v>ปกติ</v>
      </c>
      <c r="J14" s="117">
        <f>ผู้ปกครองประเมินนักเรียน!AH14</f>
        <v>0</v>
      </c>
      <c r="K14" s="116" t="str">
        <f t="shared" si="1"/>
        <v>ปกติ</v>
      </c>
      <c r="L14" s="117">
        <f>ผู้ปกครองประเมินนักเรียน!AI14</f>
        <v>0</v>
      </c>
      <c r="M14" s="116" t="str">
        <f t="shared" si="2"/>
        <v>ปกติ</v>
      </c>
      <c r="N14" s="117">
        <f>ผู้ปกครองประเมินนักเรียน!AJ14</f>
        <v>4</v>
      </c>
      <c r="O14" s="116" t="str">
        <f t="shared" si="3"/>
        <v>ปกติ</v>
      </c>
      <c r="P14" s="117">
        <f t="shared" si="4"/>
        <v>4</v>
      </c>
      <c r="Q14" s="116" t="str">
        <f t="shared" si="5"/>
        <v>ปกติ</v>
      </c>
      <c r="R14" s="117">
        <f>ผู้ปกครองประเมินนักเรียน!AK14</f>
        <v>8</v>
      </c>
      <c r="S14" s="116" t="str">
        <f t="shared" si="6"/>
        <v>มีจุดแข็ง</v>
      </c>
    </row>
    <row r="15" spans="1:19" ht="19.350000000000001" customHeight="1" x14ac:dyDescent="0.5">
      <c r="A15" s="67" t="str">
        <f>นักเรียนประเมิน!A15</f>
        <v>12</v>
      </c>
      <c r="B15" s="67">
        <f>นักเรียนประเมิน!B15</f>
        <v>0</v>
      </c>
      <c r="C15" s="67">
        <f>นักเรียนประเมิน!C15</f>
        <v>0</v>
      </c>
      <c r="D15" s="68" t="str">
        <f>นักเรียนประเมิน!D15</f>
        <v>เด็กหญิง</v>
      </c>
      <c r="E15" s="69" t="str">
        <f>นักเรียนประเมิน!E15</f>
        <v>คณพร</v>
      </c>
      <c r="F15" s="70" t="str">
        <f>นักเรียนประเมิน!F15</f>
        <v>บุญตามช่วย</v>
      </c>
      <c r="G15" s="116" t="str">
        <f>ครูประเมินนักเรียน!G15</f>
        <v>หญิง</v>
      </c>
      <c r="H15" s="117">
        <f>ผู้ปกครองประเมินนักเรียน!AG15</f>
        <v>1</v>
      </c>
      <c r="I15" s="116" t="str">
        <f t="shared" si="0"/>
        <v>ปกติ</v>
      </c>
      <c r="J15" s="117">
        <f>ผู้ปกครองประเมินนักเรียน!AH15</f>
        <v>0</v>
      </c>
      <c r="K15" s="116" t="str">
        <f t="shared" si="1"/>
        <v>ปกติ</v>
      </c>
      <c r="L15" s="117">
        <f>ผู้ปกครองประเมินนักเรียน!AI15</f>
        <v>1</v>
      </c>
      <c r="M15" s="116" t="str">
        <f t="shared" si="2"/>
        <v>ปกติ</v>
      </c>
      <c r="N15" s="117">
        <f>ผู้ปกครองประเมินนักเรียน!AJ15</f>
        <v>1</v>
      </c>
      <c r="O15" s="116" t="str">
        <f t="shared" si="3"/>
        <v>ปกติ</v>
      </c>
      <c r="P15" s="117">
        <f t="shared" si="4"/>
        <v>3</v>
      </c>
      <c r="Q15" s="116" t="str">
        <f t="shared" si="5"/>
        <v>ปกติ</v>
      </c>
      <c r="R15" s="117">
        <f>ผู้ปกครองประเมินนักเรียน!AK15</f>
        <v>9</v>
      </c>
      <c r="S15" s="116" t="str">
        <f t="shared" si="6"/>
        <v>มีจุดแข็ง</v>
      </c>
    </row>
    <row r="16" spans="1:19" ht="19.350000000000001" customHeight="1" x14ac:dyDescent="0.5">
      <c r="A16" s="67" t="str">
        <f>นักเรียนประเมิน!A16</f>
        <v>13</v>
      </c>
      <c r="B16" s="67">
        <f>นักเรียนประเมิน!B16</f>
        <v>0</v>
      </c>
      <c r="C16" s="67">
        <f>นักเรียนประเมิน!C16</f>
        <v>0</v>
      </c>
      <c r="D16" s="68" t="str">
        <f>นักเรียนประเมิน!D16</f>
        <v>เด็กหญิง</v>
      </c>
      <c r="E16" s="69" t="str">
        <f>นักเรียนประเมิน!E16</f>
        <v>ลักษมี</v>
      </c>
      <c r="F16" s="70" t="str">
        <f>นักเรียนประเมิน!F16</f>
        <v>มรีเพ็ชร</v>
      </c>
      <c r="G16" s="116" t="str">
        <f>ครูประเมินนักเรียน!G16</f>
        <v>หญิง</v>
      </c>
      <c r="H16" s="117">
        <f>ผู้ปกครองประเมินนักเรียน!AG16</f>
        <v>3</v>
      </c>
      <c r="I16" s="116" t="str">
        <f t="shared" si="0"/>
        <v>ปกติ</v>
      </c>
      <c r="J16" s="117">
        <f>ผู้ปกครองประเมินนักเรียน!AH16</f>
        <v>1</v>
      </c>
      <c r="K16" s="116" t="str">
        <f t="shared" si="1"/>
        <v>ปกติ</v>
      </c>
      <c r="L16" s="117">
        <f>ผู้ปกครองประเมินนักเรียน!AI16</f>
        <v>4</v>
      </c>
      <c r="M16" s="116" t="str">
        <f t="shared" si="2"/>
        <v>ปกติ</v>
      </c>
      <c r="N16" s="117">
        <f>ผู้ปกครองประเมินนักเรียน!AJ16</f>
        <v>3</v>
      </c>
      <c r="O16" s="116" t="str">
        <f t="shared" si="3"/>
        <v>ปกติ</v>
      </c>
      <c r="P16" s="117">
        <f t="shared" si="4"/>
        <v>11</v>
      </c>
      <c r="Q16" s="116" t="str">
        <f t="shared" si="5"/>
        <v>ปกติ</v>
      </c>
      <c r="R16" s="117">
        <f>ผู้ปกครองประเมินนักเรียน!AK16</f>
        <v>7</v>
      </c>
      <c r="S16" s="116" t="str">
        <f t="shared" si="6"/>
        <v>มีจุดแข็ง</v>
      </c>
    </row>
    <row r="17" spans="1:19" ht="19.350000000000001" customHeight="1" x14ac:dyDescent="0.5">
      <c r="A17" s="67" t="str">
        <f>นักเรียนประเมิน!A17</f>
        <v>14</v>
      </c>
      <c r="B17" s="67">
        <f>นักเรียนประเมิน!B17</f>
        <v>0</v>
      </c>
      <c r="C17" s="67">
        <f>นักเรียนประเมิน!C17</f>
        <v>0</v>
      </c>
      <c r="D17" s="68" t="str">
        <f>นักเรียนประเมิน!D17</f>
        <v>เด็กหญิง</v>
      </c>
      <c r="E17" s="69" t="str">
        <f>นักเรียนประเมิน!E17</f>
        <v>ประภัสสร</v>
      </c>
      <c r="F17" s="70" t="str">
        <f>นักเรียนประเมิน!F17</f>
        <v>ปิ่นแก้ว</v>
      </c>
      <c r="G17" s="116" t="str">
        <f>ครูประเมินนักเรียน!G17</f>
        <v>หญิง</v>
      </c>
      <c r="H17" s="117">
        <f>ผู้ปกครองประเมินนักเรียน!AG17</f>
        <v>2</v>
      </c>
      <c r="I17" s="116" t="str">
        <f t="shared" si="0"/>
        <v>ปกติ</v>
      </c>
      <c r="J17" s="117">
        <f>ผู้ปกครองประเมินนักเรียน!AH17</f>
        <v>1</v>
      </c>
      <c r="K17" s="116" t="str">
        <f t="shared" si="1"/>
        <v>ปกติ</v>
      </c>
      <c r="L17" s="117">
        <f>ผู้ปกครองประเมินนักเรียน!AI17</f>
        <v>2</v>
      </c>
      <c r="M17" s="116" t="str">
        <f t="shared" si="2"/>
        <v>ปกติ</v>
      </c>
      <c r="N17" s="117">
        <f>ผู้ปกครองประเมินนักเรียน!AJ17</f>
        <v>2</v>
      </c>
      <c r="O17" s="116" t="str">
        <f t="shared" si="3"/>
        <v>ปกติ</v>
      </c>
      <c r="P17" s="117">
        <f t="shared" si="4"/>
        <v>7</v>
      </c>
      <c r="Q17" s="116" t="str">
        <f t="shared" si="5"/>
        <v>ปกติ</v>
      </c>
      <c r="R17" s="117">
        <f>ผู้ปกครองประเมินนักเรียน!AK17</f>
        <v>9</v>
      </c>
      <c r="S17" s="116" t="str">
        <f t="shared" si="6"/>
        <v>มีจุดแข็ง</v>
      </c>
    </row>
    <row r="18" spans="1:19" ht="19.350000000000001" customHeight="1" x14ac:dyDescent="0.5">
      <c r="A18" s="67" t="str">
        <f>นักเรียนประเมิน!A18</f>
        <v>15</v>
      </c>
      <c r="B18" s="67">
        <f>นักเรียนประเมิน!B18</f>
        <v>0</v>
      </c>
      <c r="C18" s="67">
        <f>นักเรียนประเมิน!C18</f>
        <v>0</v>
      </c>
      <c r="D18" s="68" t="str">
        <f>นักเรียนประเมิน!D18</f>
        <v>เด็กชาย</v>
      </c>
      <c r="E18" s="69" t="str">
        <f>นักเรียนประเมิน!E18</f>
        <v>นิกร</v>
      </c>
      <c r="F18" s="70" t="str">
        <f>นักเรียนประเมิน!F18</f>
        <v>สมนึก</v>
      </c>
      <c r="G18" s="116" t="str">
        <f>ครูประเมินนักเรียน!G18</f>
        <v>ชาย</v>
      </c>
      <c r="H18" s="117">
        <f>ผู้ปกครองประเมินนักเรียน!AG18</f>
        <v>4</v>
      </c>
      <c r="I18" s="116" t="str">
        <f t="shared" si="0"/>
        <v>ปกติ</v>
      </c>
      <c r="J18" s="117">
        <f>ผู้ปกครองประเมินนักเรียน!AH18</f>
        <v>2</v>
      </c>
      <c r="K18" s="116" t="str">
        <f t="shared" si="1"/>
        <v>ปกติ</v>
      </c>
      <c r="L18" s="117">
        <f>ผู้ปกครองประเมินนักเรียน!AI18</f>
        <v>8</v>
      </c>
      <c r="M18" s="116" t="str">
        <f t="shared" si="2"/>
        <v>มีปัญหา</v>
      </c>
      <c r="N18" s="117">
        <f>ผู้ปกครองประเมินนักเรียน!AJ18</f>
        <v>4</v>
      </c>
      <c r="O18" s="116" t="str">
        <f t="shared" si="3"/>
        <v>ปกติ</v>
      </c>
      <c r="P18" s="117">
        <f t="shared" si="4"/>
        <v>18</v>
      </c>
      <c r="Q18" s="116" t="str">
        <f t="shared" si="5"/>
        <v>มีปัญหา</v>
      </c>
      <c r="R18" s="117">
        <f>ผู้ปกครองประเมินนักเรียน!AK18</f>
        <v>6</v>
      </c>
      <c r="S18" s="116" t="str">
        <f t="shared" si="6"/>
        <v>มีจุดแข็ง</v>
      </c>
    </row>
    <row r="19" spans="1:19" ht="19.350000000000001" customHeight="1" x14ac:dyDescent="0.5">
      <c r="A19" s="67" t="str">
        <f>นักเรียนประเมิน!A19</f>
        <v>16</v>
      </c>
      <c r="B19" s="67">
        <f>นักเรียนประเมิน!B19</f>
        <v>0</v>
      </c>
      <c r="C19" s="67">
        <f>นักเรียนประเมิน!C19</f>
        <v>0</v>
      </c>
      <c r="D19" s="68" t="str">
        <f>นักเรียนประเมิน!D19</f>
        <v>เด็กหญิง</v>
      </c>
      <c r="E19" s="69" t="str">
        <f>นักเรียนประเมิน!E19</f>
        <v>กัญญาวีร์</v>
      </c>
      <c r="F19" s="70" t="str">
        <f>นักเรียนประเมิน!F19</f>
        <v>หัตถธรรมนูญ</v>
      </c>
      <c r="G19" s="116" t="str">
        <f>ครูประเมินนักเรียน!G19</f>
        <v>หญิง</v>
      </c>
      <c r="H19" s="117">
        <f>ผู้ปกครองประเมินนักเรียน!AG19</f>
        <v>4</v>
      </c>
      <c r="I19" s="116" t="str">
        <f t="shared" si="0"/>
        <v>ปกติ</v>
      </c>
      <c r="J19" s="117">
        <f>ผู้ปกครองประเมินนักเรียน!AH19</f>
        <v>0</v>
      </c>
      <c r="K19" s="116" t="str">
        <f t="shared" si="1"/>
        <v>ปกติ</v>
      </c>
      <c r="L19" s="117">
        <f>ผู้ปกครองประเมินนักเรียน!AI19</f>
        <v>2</v>
      </c>
      <c r="M19" s="116" t="str">
        <f t="shared" si="2"/>
        <v>ปกติ</v>
      </c>
      <c r="N19" s="117">
        <f>ผู้ปกครองประเมินนักเรียน!AJ19</f>
        <v>2</v>
      </c>
      <c r="O19" s="116" t="str">
        <f t="shared" si="3"/>
        <v>ปกติ</v>
      </c>
      <c r="P19" s="117">
        <f t="shared" si="4"/>
        <v>8</v>
      </c>
      <c r="Q19" s="116" t="str">
        <f t="shared" si="5"/>
        <v>ปกติ</v>
      </c>
      <c r="R19" s="117">
        <f>ผู้ปกครองประเมินนักเรียน!AK19</f>
        <v>8</v>
      </c>
      <c r="S19" s="116" t="str">
        <f t="shared" si="6"/>
        <v>มีจุดแข็ง</v>
      </c>
    </row>
    <row r="20" spans="1:19" ht="19.350000000000001" customHeight="1" x14ac:dyDescent="0.5">
      <c r="A20" s="67" t="str">
        <f>นักเรียนประเมิน!A20</f>
        <v>17</v>
      </c>
      <c r="B20" s="67">
        <f>นักเรียนประเมิน!B20</f>
        <v>0</v>
      </c>
      <c r="C20" s="67">
        <f>นักเรียนประเมิน!C20</f>
        <v>0</v>
      </c>
      <c r="D20" s="68" t="str">
        <f>นักเรียนประเมิน!D20</f>
        <v>เด็กชาย</v>
      </c>
      <c r="E20" s="69" t="str">
        <f>นักเรียนประเมิน!E20</f>
        <v>นัธทวัตน์</v>
      </c>
      <c r="F20" s="70" t="str">
        <f>นักเรียนประเมิน!F20</f>
        <v>พรหมรัตน์</v>
      </c>
      <c r="G20" s="116" t="str">
        <f>ครูประเมินนักเรียน!G20</f>
        <v>ชาย</v>
      </c>
      <c r="H20" s="117">
        <f>ผู้ปกครองประเมินนักเรียน!AG20</f>
        <v>4</v>
      </c>
      <c r="I20" s="116" t="str">
        <f t="shared" si="0"/>
        <v>ปกติ</v>
      </c>
      <c r="J20" s="117">
        <f>ผู้ปกครองประเมินนักเรียน!AH20</f>
        <v>2</v>
      </c>
      <c r="K20" s="116" t="str">
        <f t="shared" si="1"/>
        <v>ปกติ</v>
      </c>
      <c r="L20" s="117">
        <f>ผู้ปกครองประเมินนักเรียน!AI20</f>
        <v>3</v>
      </c>
      <c r="M20" s="116" t="str">
        <f t="shared" si="2"/>
        <v>ปกติ</v>
      </c>
      <c r="N20" s="117">
        <f>ผู้ปกครองประเมินนักเรียน!AJ20</f>
        <v>5</v>
      </c>
      <c r="O20" s="116" t="str">
        <f t="shared" si="3"/>
        <v>ปกติ</v>
      </c>
      <c r="P20" s="117">
        <f t="shared" si="4"/>
        <v>14</v>
      </c>
      <c r="Q20" s="116" t="str">
        <f t="shared" si="5"/>
        <v>ปกติ</v>
      </c>
      <c r="R20" s="117">
        <f>ผู้ปกครองประเมินนักเรียน!AK20</f>
        <v>5</v>
      </c>
      <c r="S20" s="116" t="str">
        <f t="shared" si="6"/>
        <v>มีจุดแข็ง</v>
      </c>
    </row>
    <row r="21" spans="1:19" ht="19.350000000000001" customHeight="1" x14ac:dyDescent="0.5">
      <c r="A21" s="67" t="str">
        <f>นักเรียนประเมิน!A21</f>
        <v>18</v>
      </c>
      <c r="B21" s="67">
        <f>นักเรียนประเมิน!B21</f>
        <v>0</v>
      </c>
      <c r="C21" s="67">
        <f>นักเรียนประเมิน!C21</f>
        <v>0</v>
      </c>
      <c r="D21" s="68" t="str">
        <f>นักเรียนประเมิน!D21</f>
        <v>เด็กชาย</v>
      </c>
      <c r="E21" s="69" t="str">
        <f>นักเรียนประเมิน!E21</f>
        <v>นฤบดินทร์</v>
      </c>
      <c r="F21" s="70" t="str">
        <f>นักเรียนประเมิน!F21</f>
        <v>จันเขียว</v>
      </c>
      <c r="G21" s="116" t="str">
        <f>ครูประเมินนักเรียน!G21</f>
        <v>ชาย</v>
      </c>
      <c r="H21" s="117">
        <f>ผู้ปกครองประเมินนักเรียน!AG21</f>
        <v>4</v>
      </c>
      <c r="I21" s="116" t="str">
        <f t="shared" si="0"/>
        <v>ปกติ</v>
      </c>
      <c r="J21" s="117">
        <f>ผู้ปกครองประเมินนักเรียน!AH21</f>
        <v>2</v>
      </c>
      <c r="K21" s="116" t="str">
        <f t="shared" si="1"/>
        <v>ปกติ</v>
      </c>
      <c r="L21" s="117">
        <f>ผู้ปกครองประเมินนักเรียน!AI21</f>
        <v>1</v>
      </c>
      <c r="M21" s="116" t="str">
        <f t="shared" si="2"/>
        <v>ปกติ</v>
      </c>
      <c r="N21" s="117">
        <f>ผู้ปกครองประเมินนักเรียน!AJ21</f>
        <v>3</v>
      </c>
      <c r="O21" s="116" t="str">
        <f t="shared" si="3"/>
        <v>ปกติ</v>
      </c>
      <c r="P21" s="117">
        <f t="shared" si="4"/>
        <v>10</v>
      </c>
      <c r="Q21" s="116" t="str">
        <f t="shared" si="5"/>
        <v>ปกติ</v>
      </c>
      <c r="R21" s="117">
        <f>ผู้ปกครองประเมินนักเรียน!AK21</f>
        <v>10</v>
      </c>
      <c r="S21" s="116" t="str">
        <f t="shared" si="6"/>
        <v>มีจุดแข็ง</v>
      </c>
    </row>
    <row r="22" spans="1:19" ht="19.350000000000001" customHeight="1" x14ac:dyDescent="0.5">
      <c r="A22" s="67" t="str">
        <f>นักเรียนประเมิน!A22</f>
        <v>19</v>
      </c>
      <c r="B22" s="67">
        <f>นักเรียนประเมิน!B22</f>
        <v>0</v>
      </c>
      <c r="C22" s="67">
        <f>นักเรียนประเมิน!C22</f>
        <v>0</v>
      </c>
      <c r="D22" s="68">
        <f>นักเรียนประเมิน!D22</f>
        <v>0</v>
      </c>
      <c r="E22" s="69">
        <f>นักเรียนประเมิน!E22</f>
        <v>0</v>
      </c>
      <c r="F22" s="70">
        <f>นักเรียนประเมิน!F22</f>
        <v>0</v>
      </c>
      <c r="G22" s="116" t="str">
        <f>ครูประเมินนักเรียน!G22</f>
        <v>หญิง</v>
      </c>
      <c r="H22" s="117" t="str">
        <f>ผู้ปกครองประเมินนักเรียน!AG22</f>
        <v/>
      </c>
      <c r="I22" s="116" t="str">
        <f t="shared" si="0"/>
        <v>มีปัญหา</v>
      </c>
      <c r="J22" s="117" t="str">
        <f>ผู้ปกครองประเมินนักเรียน!AH22</f>
        <v/>
      </c>
      <c r="K22" s="116" t="str">
        <f t="shared" si="1"/>
        <v>มีปัญหา</v>
      </c>
      <c r="L22" s="117" t="str">
        <f>ผู้ปกครองประเมินนักเรียน!AI22</f>
        <v/>
      </c>
      <c r="M22" s="116" t="str">
        <f t="shared" si="2"/>
        <v>มีปัญหา</v>
      </c>
      <c r="N22" s="117" t="str">
        <f>ผู้ปกครองประเมินนักเรียน!AJ22</f>
        <v/>
      </c>
      <c r="O22" s="116" t="str">
        <f t="shared" si="3"/>
        <v>มีปัญหา</v>
      </c>
      <c r="P22" s="117" t="e">
        <f t="shared" si="4"/>
        <v>#VALUE!</v>
      </c>
      <c r="Q22" s="116" t="e">
        <f t="shared" si="5"/>
        <v>#VALUE!</v>
      </c>
      <c r="R22" s="117" t="str">
        <f>ผู้ปกครองประเมินนักเรียน!AK22</f>
        <v/>
      </c>
      <c r="S22" s="116" t="str">
        <f t="shared" si="6"/>
        <v>มีจุดแข็ง</v>
      </c>
    </row>
    <row r="23" spans="1:19" ht="19.350000000000001" customHeight="1" x14ac:dyDescent="0.5">
      <c r="A23" s="67" t="str">
        <f>นักเรียนประเมิน!A23</f>
        <v>20</v>
      </c>
      <c r="B23" s="67">
        <f>นักเรียนประเมิน!B23</f>
        <v>0</v>
      </c>
      <c r="C23" s="67">
        <f>นักเรียนประเมิน!C23</f>
        <v>0</v>
      </c>
      <c r="D23" s="68">
        <f>นักเรียนประเมิน!D23</f>
        <v>0</v>
      </c>
      <c r="E23" s="69">
        <f>นักเรียนประเมิน!E23</f>
        <v>0</v>
      </c>
      <c r="F23" s="70">
        <f>นักเรียนประเมิน!F23</f>
        <v>0</v>
      </c>
      <c r="G23" s="116" t="str">
        <f>ครูประเมินนักเรียน!G23</f>
        <v>หญิง</v>
      </c>
      <c r="H23" s="117" t="str">
        <f>ผู้ปกครองประเมินนักเรียน!AG23</f>
        <v/>
      </c>
      <c r="I23" s="116" t="str">
        <f t="shared" si="0"/>
        <v>มีปัญหา</v>
      </c>
      <c r="J23" s="117" t="str">
        <f>ผู้ปกครองประเมินนักเรียน!AH23</f>
        <v/>
      </c>
      <c r="K23" s="116" t="str">
        <f t="shared" si="1"/>
        <v>มีปัญหา</v>
      </c>
      <c r="L23" s="117" t="str">
        <f>ผู้ปกครองประเมินนักเรียน!AI23</f>
        <v/>
      </c>
      <c r="M23" s="116" t="str">
        <f t="shared" si="2"/>
        <v>มีปัญหา</v>
      </c>
      <c r="N23" s="117" t="str">
        <f>ผู้ปกครองประเมินนักเรียน!AJ23</f>
        <v/>
      </c>
      <c r="O23" s="116" t="str">
        <f t="shared" si="3"/>
        <v>มีปัญหา</v>
      </c>
      <c r="P23" s="117" t="e">
        <f t="shared" si="4"/>
        <v>#VALUE!</v>
      </c>
      <c r="Q23" s="116" t="e">
        <f t="shared" si="5"/>
        <v>#VALUE!</v>
      </c>
      <c r="R23" s="117" t="str">
        <f>ผู้ปกครองประเมินนักเรียน!AK23</f>
        <v/>
      </c>
      <c r="S23" s="116" t="str">
        <f t="shared" si="6"/>
        <v>มีจุดแข็ง</v>
      </c>
    </row>
    <row r="24" spans="1:19" ht="19.350000000000001" customHeight="1" x14ac:dyDescent="0.5">
      <c r="A24" s="67" t="str">
        <f>นักเรียนประเมิน!A24</f>
        <v>21</v>
      </c>
      <c r="B24" s="67">
        <f>นักเรียนประเมิน!B24</f>
        <v>0</v>
      </c>
      <c r="C24" s="67">
        <f>นักเรียนประเมิน!C24</f>
        <v>0</v>
      </c>
      <c r="D24" s="68">
        <f>นักเรียนประเมิน!D24</f>
        <v>0</v>
      </c>
      <c r="E24" s="69">
        <f>นักเรียนประเมิน!E24</f>
        <v>0</v>
      </c>
      <c r="F24" s="70">
        <f>นักเรียนประเมิน!F24</f>
        <v>0</v>
      </c>
      <c r="G24" s="116" t="str">
        <f>ครูประเมินนักเรียน!G24</f>
        <v>หญิง</v>
      </c>
      <c r="H24" s="117" t="str">
        <f>ผู้ปกครองประเมินนักเรียน!AG24</f>
        <v/>
      </c>
      <c r="I24" s="116" t="str">
        <f t="shared" si="0"/>
        <v>มีปัญหา</v>
      </c>
      <c r="J24" s="117" t="str">
        <f>ผู้ปกครองประเมินนักเรียน!AH24</f>
        <v/>
      </c>
      <c r="K24" s="116" t="str">
        <f t="shared" si="1"/>
        <v>มีปัญหา</v>
      </c>
      <c r="L24" s="117" t="str">
        <f>ผู้ปกครองประเมินนักเรียน!AI24</f>
        <v/>
      </c>
      <c r="M24" s="116" t="str">
        <f t="shared" si="2"/>
        <v>มีปัญหา</v>
      </c>
      <c r="N24" s="117" t="str">
        <f>ผู้ปกครองประเมินนักเรียน!AJ24</f>
        <v/>
      </c>
      <c r="O24" s="116" t="str">
        <f t="shared" si="3"/>
        <v>มีปัญหา</v>
      </c>
      <c r="P24" s="117" t="e">
        <f t="shared" si="4"/>
        <v>#VALUE!</v>
      </c>
      <c r="Q24" s="116" t="e">
        <f t="shared" si="5"/>
        <v>#VALUE!</v>
      </c>
      <c r="R24" s="117" t="str">
        <f>ผู้ปกครองประเมินนักเรียน!AK24</f>
        <v/>
      </c>
      <c r="S24" s="116" t="str">
        <f t="shared" si="6"/>
        <v>มีจุดแข็ง</v>
      </c>
    </row>
    <row r="25" spans="1:19" ht="19.350000000000001" customHeight="1" x14ac:dyDescent="0.5">
      <c r="A25" s="67" t="str">
        <f>นักเรียนประเมิน!A25</f>
        <v>22</v>
      </c>
      <c r="B25" s="67">
        <f>นักเรียนประเมิน!B25</f>
        <v>0</v>
      </c>
      <c r="C25" s="67">
        <f>นักเรียนประเมิน!C25</f>
        <v>0</v>
      </c>
      <c r="D25" s="68">
        <f>นักเรียนประเมิน!D25</f>
        <v>0</v>
      </c>
      <c r="E25" s="69">
        <f>นักเรียนประเมิน!E25</f>
        <v>0</v>
      </c>
      <c r="F25" s="70">
        <f>นักเรียนประเมิน!F25</f>
        <v>0</v>
      </c>
      <c r="G25" s="116" t="str">
        <f>ครูประเมินนักเรียน!G8</f>
        <v>ชาย</v>
      </c>
      <c r="H25" s="117" t="str">
        <f>ผู้ปกครองประเมินนักเรียน!AG25</f>
        <v/>
      </c>
      <c r="I25" s="116" t="str">
        <f t="shared" si="0"/>
        <v>มีปัญหา</v>
      </c>
      <c r="J25" s="117" t="str">
        <f>ผู้ปกครองประเมินนักเรียน!AH25</f>
        <v/>
      </c>
      <c r="K25" s="116" t="str">
        <f t="shared" si="1"/>
        <v>มีปัญหา</v>
      </c>
      <c r="L25" s="117" t="str">
        <f>ผู้ปกครองประเมินนักเรียน!AI25</f>
        <v/>
      </c>
      <c r="M25" s="116" t="str">
        <f t="shared" si="2"/>
        <v>มีปัญหา</v>
      </c>
      <c r="N25" s="117" t="str">
        <f>ผู้ปกครองประเมินนักเรียน!AJ25</f>
        <v/>
      </c>
      <c r="O25" s="116" t="str">
        <f t="shared" si="3"/>
        <v>มีปัญหา</v>
      </c>
      <c r="P25" s="117" t="e">
        <f t="shared" si="4"/>
        <v>#VALUE!</v>
      </c>
      <c r="Q25" s="116" t="e">
        <f t="shared" si="5"/>
        <v>#VALUE!</v>
      </c>
      <c r="R25" s="117" t="str">
        <f>ผู้ปกครองประเมินนักเรียน!AK25</f>
        <v/>
      </c>
      <c r="S25" s="116" t="str">
        <f t="shared" si="6"/>
        <v>มีจุดแข็ง</v>
      </c>
    </row>
    <row r="26" spans="1:19" ht="19.350000000000001" customHeight="1" x14ac:dyDescent="0.5">
      <c r="A26" s="67" t="str">
        <f>นักเรียนประเมิน!A26</f>
        <v>23</v>
      </c>
      <c r="B26" s="67">
        <f>นักเรียนประเมิน!B26</f>
        <v>0</v>
      </c>
      <c r="C26" s="67">
        <f>นักเรียนประเมิน!C26</f>
        <v>0</v>
      </c>
      <c r="D26" s="68">
        <f>นักเรียนประเมิน!D26</f>
        <v>0</v>
      </c>
      <c r="E26" s="69">
        <f>นักเรียนประเมิน!E26</f>
        <v>0</v>
      </c>
      <c r="F26" s="70">
        <f>นักเรียนประเมิน!F26</f>
        <v>0</v>
      </c>
      <c r="G26" s="116" t="str">
        <f>ครูประเมินนักเรียน!G26</f>
        <v>หญิง</v>
      </c>
      <c r="H26" s="117" t="str">
        <f>ผู้ปกครองประเมินนักเรียน!AG26</f>
        <v/>
      </c>
      <c r="I26" s="116" t="str">
        <f t="shared" si="0"/>
        <v>มีปัญหา</v>
      </c>
      <c r="J26" s="117" t="str">
        <f>ผู้ปกครองประเมินนักเรียน!AH26</f>
        <v/>
      </c>
      <c r="K26" s="116" t="str">
        <f t="shared" si="1"/>
        <v>มีปัญหา</v>
      </c>
      <c r="L26" s="117" t="str">
        <f>ผู้ปกครองประเมินนักเรียน!AI26</f>
        <v/>
      </c>
      <c r="M26" s="116" t="str">
        <f t="shared" si="2"/>
        <v>มีปัญหา</v>
      </c>
      <c r="N26" s="117" t="str">
        <f>ผู้ปกครองประเมินนักเรียน!AJ26</f>
        <v/>
      </c>
      <c r="O26" s="116" t="str">
        <f t="shared" si="3"/>
        <v>มีปัญหา</v>
      </c>
      <c r="P26" s="117" t="e">
        <f t="shared" si="4"/>
        <v>#VALUE!</v>
      </c>
      <c r="Q26" s="116" t="e">
        <f t="shared" si="5"/>
        <v>#VALUE!</v>
      </c>
      <c r="R26" s="117" t="str">
        <f>ผู้ปกครองประเมินนักเรียน!AK26</f>
        <v/>
      </c>
      <c r="S26" s="116" t="str">
        <f t="shared" si="6"/>
        <v>มีจุดแข็ง</v>
      </c>
    </row>
    <row r="27" spans="1:19" ht="19.350000000000001" customHeight="1" x14ac:dyDescent="0.5">
      <c r="A27" s="67" t="str">
        <f>นักเรียนประเมิน!A27</f>
        <v>24</v>
      </c>
      <c r="B27" s="67">
        <f>นักเรียนประเมิน!B27</f>
        <v>0</v>
      </c>
      <c r="C27" s="67">
        <f>นักเรียนประเมิน!C27</f>
        <v>0</v>
      </c>
      <c r="D27" s="68">
        <f>นักเรียนประเมิน!D27</f>
        <v>0</v>
      </c>
      <c r="E27" s="69">
        <f>นักเรียนประเมิน!E27</f>
        <v>0</v>
      </c>
      <c r="F27" s="70">
        <f>นักเรียนประเมิน!F27</f>
        <v>0</v>
      </c>
      <c r="G27" s="116" t="str">
        <f>ครูประเมินนักเรียน!G27</f>
        <v>หญิง</v>
      </c>
      <c r="H27" s="117" t="str">
        <f>ผู้ปกครองประเมินนักเรียน!AG27</f>
        <v/>
      </c>
      <c r="I27" s="116" t="str">
        <f t="shared" si="0"/>
        <v>มีปัญหา</v>
      </c>
      <c r="J27" s="117" t="str">
        <f>ผู้ปกครองประเมินนักเรียน!AH27</f>
        <v/>
      </c>
      <c r="K27" s="116" t="str">
        <f t="shared" si="1"/>
        <v>มีปัญหา</v>
      </c>
      <c r="L27" s="117" t="str">
        <f>ผู้ปกครองประเมินนักเรียน!AI27</f>
        <v/>
      </c>
      <c r="M27" s="116" t="str">
        <f t="shared" si="2"/>
        <v>มีปัญหา</v>
      </c>
      <c r="N27" s="117" t="str">
        <f>ผู้ปกครองประเมินนักเรียน!AJ27</f>
        <v/>
      </c>
      <c r="O27" s="116" t="str">
        <f t="shared" si="3"/>
        <v>มีปัญหา</v>
      </c>
      <c r="P27" s="117" t="e">
        <f t="shared" si="4"/>
        <v>#VALUE!</v>
      </c>
      <c r="Q27" s="116" t="e">
        <f t="shared" si="5"/>
        <v>#VALUE!</v>
      </c>
      <c r="R27" s="117" t="str">
        <f>ผู้ปกครองประเมินนักเรียน!AK27</f>
        <v/>
      </c>
      <c r="S27" s="116" t="str">
        <f t="shared" si="6"/>
        <v>มีจุดแข็ง</v>
      </c>
    </row>
    <row r="28" spans="1:19" ht="19.350000000000001" customHeight="1" x14ac:dyDescent="0.5">
      <c r="A28" s="67" t="str">
        <f>นักเรียนประเมิน!A28</f>
        <v>25</v>
      </c>
      <c r="B28" s="67">
        <f>นักเรียนประเมิน!B28</f>
        <v>0</v>
      </c>
      <c r="C28" s="67">
        <f>นักเรียนประเมิน!C28</f>
        <v>0</v>
      </c>
      <c r="D28" s="68">
        <f>นักเรียนประเมิน!D28</f>
        <v>0</v>
      </c>
      <c r="E28" s="69">
        <f>นักเรียนประเมิน!E28</f>
        <v>0</v>
      </c>
      <c r="F28" s="70">
        <f>นักเรียนประเมิน!F28</f>
        <v>0</v>
      </c>
      <c r="G28" s="116" t="str">
        <f>ครูประเมินนักเรียน!G28</f>
        <v>หญิง</v>
      </c>
      <c r="H28" s="117" t="str">
        <f>ผู้ปกครองประเมินนักเรียน!AG28</f>
        <v/>
      </c>
      <c r="I28" s="116" t="str">
        <f t="shared" si="0"/>
        <v>มีปัญหา</v>
      </c>
      <c r="J28" s="117" t="str">
        <f>ผู้ปกครองประเมินนักเรียน!AH28</f>
        <v/>
      </c>
      <c r="K28" s="116" t="str">
        <f t="shared" si="1"/>
        <v>มีปัญหา</v>
      </c>
      <c r="L28" s="117" t="str">
        <f>ผู้ปกครองประเมินนักเรียน!AI28</f>
        <v/>
      </c>
      <c r="M28" s="116" t="str">
        <f t="shared" si="2"/>
        <v>มีปัญหา</v>
      </c>
      <c r="N28" s="117" t="str">
        <f>ผู้ปกครองประเมินนักเรียน!AJ28</f>
        <v/>
      </c>
      <c r="O28" s="116" t="str">
        <f t="shared" si="3"/>
        <v>มีปัญหา</v>
      </c>
      <c r="P28" s="117" t="e">
        <f t="shared" si="4"/>
        <v>#VALUE!</v>
      </c>
      <c r="Q28" s="116" t="e">
        <f t="shared" si="5"/>
        <v>#VALUE!</v>
      </c>
      <c r="R28" s="117" t="str">
        <f>ผู้ปกครองประเมินนักเรียน!AK28</f>
        <v/>
      </c>
      <c r="S28" s="116" t="str">
        <f t="shared" si="6"/>
        <v>มีจุดแข็ง</v>
      </c>
    </row>
    <row r="29" spans="1:19" ht="19.350000000000001" customHeight="1" x14ac:dyDescent="0.5">
      <c r="A29" s="67" t="str">
        <f>นักเรียนประเมิน!A29</f>
        <v>26</v>
      </c>
      <c r="B29" s="67">
        <f>นักเรียนประเมิน!B29</f>
        <v>0</v>
      </c>
      <c r="C29" s="67">
        <f>นักเรียนประเมิน!C29</f>
        <v>0</v>
      </c>
      <c r="D29" s="68">
        <f>นักเรียนประเมิน!D29</f>
        <v>0</v>
      </c>
      <c r="E29" s="69">
        <f>นักเรียนประเมิน!E29</f>
        <v>0</v>
      </c>
      <c r="F29" s="70">
        <f>นักเรียนประเมิน!F29</f>
        <v>0</v>
      </c>
      <c r="G29" s="116" t="str">
        <f>ครูประเมินนักเรียน!G29</f>
        <v>หญิง</v>
      </c>
      <c r="H29" s="117" t="str">
        <f>ผู้ปกครองประเมินนักเรียน!AG29</f>
        <v/>
      </c>
      <c r="I29" s="116" t="str">
        <f t="shared" si="0"/>
        <v>มีปัญหา</v>
      </c>
      <c r="J29" s="117" t="str">
        <f>ผู้ปกครองประเมินนักเรียน!AH29</f>
        <v/>
      </c>
      <c r="K29" s="116" t="str">
        <f t="shared" si="1"/>
        <v>มีปัญหา</v>
      </c>
      <c r="L29" s="117" t="str">
        <f>ผู้ปกครองประเมินนักเรียน!AI29</f>
        <v/>
      </c>
      <c r="M29" s="116" t="str">
        <f t="shared" si="2"/>
        <v>มีปัญหา</v>
      </c>
      <c r="N29" s="117" t="str">
        <f>ผู้ปกครองประเมินนักเรียน!AJ29</f>
        <v/>
      </c>
      <c r="O29" s="116" t="str">
        <f t="shared" si="3"/>
        <v>มีปัญหา</v>
      </c>
      <c r="P29" s="117" t="e">
        <f t="shared" si="4"/>
        <v>#VALUE!</v>
      </c>
      <c r="Q29" s="116" t="e">
        <f t="shared" si="5"/>
        <v>#VALUE!</v>
      </c>
      <c r="R29" s="117" t="str">
        <f>ผู้ปกครองประเมินนักเรียน!AK29</f>
        <v/>
      </c>
      <c r="S29" s="116" t="str">
        <f t="shared" si="6"/>
        <v>มีจุดแข็ง</v>
      </c>
    </row>
    <row r="30" spans="1:19" ht="19.350000000000001" customHeight="1" x14ac:dyDescent="0.5">
      <c r="A30" s="67" t="str">
        <f>นักเรียนประเมิน!A30</f>
        <v>27</v>
      </c>
      <c r="B30" s="67">
        <f>นักเรียนประเมิน!B30</f>
        <v>0</v>
      </c>
      <c r="C30" s="67">
        <f>นักเรียนประเมิน!C30</f>
        <v>0</v>
      </c>
      <c r="D30" s="68">
        <f>นักเรียนประเมิน!D30</f>
        <v>0</v>
      </c>
      <c r="E30" s="69">
        <f>นักเรียนประเมิน!E30</f>
        <v>0</v>
      </c>
      <c r="F30" s="70">
        <f>นักเรียนประเมิน!F30</f>
        <v>0</v>
      </c>
      <c r="G30" s="116" t="str">
        <f>ครูประเมินนักเรียน!G30</f>
        <v>หญิง</v>
      </c>
      <c r="H30" s="117" t="str">
        <f>ผู้ปกครองประเมินนักเรียน!AG30</f>
        <v/>
      </c>
      <c r="I30" s="116" t="str">
        <f t="shared" si="0"/>
        <v>มีปัญหา</v>
      </c>
      <c r="J30" s="117" t="str">
        <f>ผู้ปกครองประเมินนักเรียน!AH30</f>
        <v/>
      </c>
      <c r="K30" s="116" t="str">
        <f t="shared" si="1"/>
        <v>มีปัญหา</v>
      </c>
      <c r="L30" s="117" t="str">
        <f>ผู้ปกครองประเมินนักเรียน!AI30</f>
        <v/>
      </c>
      <c r="M30" s="116" t="str">
        <f t="shared" si="2"/>
        <v>มีปัญหา</v>
      </c>
      <c r="N30" s="117" t="str">
        <f>ผู้ปกครองประเมินนักเรียน!AJ30</f>
        <v/>
      </c>
      <c r="O30" s="116" t="str">
        <f t="shared" si="3"/>
        <v>มีปัญหา</v>
      </c>
      <c r="P30" s="117" t="e">
        <f t="shared" si="4"/>
        <v>#VALUE!</v>
      </c>
      <c r="Q30" s="116" t="e">
        <f t="shared" si="5"/>
        <v>#VALUE!</v>
      </c>
      <c r="R30" s="117" t="str">
        <f>ผู้ปกครองประเมินนักเรียน!AK30</f>
        <v/>
      </c>
      <c r="S30" s="116" t="str">
        <f t="shared" si="6"/>
        <v>มีจุดแข็ง</v>
      </c>
    </row>
    <row r="31" spans="1:19" ht="19.350000000000001" customHeight="1" x14ac:dyDescent="0.5">
      <c r="A31" s="67" t="str">
        <f>นักเรียนประเมิน!A31</f>
        <v>28</v>
      </c>
      <c r="B31" s="67">
        <f>นักเรียนประเมิน!B31</f>
        <v>0</v>
      </c>
      <c r="C31" s="67">
        <f>นักเรียนประเมิน!C31</f>
        <v>0</v>
      </c>
      <c r="D31" s="68">
        <f>นักเรียนประเมิน!D31</f>
        <v>0</v>
      </c>
      <c r="E31" s="69">
        <f>นักเรียนประเมิน!E31</f>
        <v>0</v>
      </c>
      <c r="F31" s="70">
        <f>นักเรียนประเมิน!F31</f>
        <v>0</v>
      </c>
      <c r="G31" s="116" t="str">
        <f>ครูประเมินนักเรียน!G31</f>
        <v>หญิง</v>
      </c>
      <c r="H31" s="117" t="str">
        <f>ผู้ปกครองประเมินนักเรียน!AG31</f>
        <v/>
      </c>
      <c r="I31" s="116" t="str">
        <f t="shared" si="0"/>
        <v>มีปัญหา</v>
      </c>
      <c r="J31" s="117" t="str">
        <f>ผู้ปกครองประเมินนักเรียน!AH31</f>
        <v/>
      </c>
      <c r="K31" s="116" t="str">
        <f t="shared" si="1"/>
        <v>มีปัญหา</v>
      </c>
      <c r="L31" s="117" t="str">
        <f>ผู้ปกครองประเมินนักเรียน!AI31</f>
        <v/>
      </c>
      <c r="M31" s="116" t="str">
        <f t="shared" si="2"/>
        <v>มีปัญหา</v>
      </c>
      <c r="N31" s="117" t="str">
        <f>ผู้ปกครองประเมินนักเรียน!AJ31</f>
        <v/>
      </c>
      <c r="O31" s="116" t="str">
        <f t="shared" si="3"/>
        <v>มีปัญหา</v>
      </c>
      <c r="P31" s="117" t="e">
        <f t="shared" si="4"/>
        <v>#VALUE!</v>
      </c>
      <c r="Q31" s="116" t="e">
        <f t="shared" si="5"/>
        <v>#VALUE!</v>
      </c>
      <c r="R31" s="117" t="str">
        <f>ผู้ปกครองประเมินนักเรียน!AK31</f>
        <v/>
      </c>
      <c r="S31" s="116" t="str">
        <f t="shared" si="6"/>
        <v>มีจุดแข็ง</v>
      </c>
    </row>
    <row r="32" spans="1:19" ht="19.350000000000001" customHeight="1" x14ac:dyDescent="0.5">
      <c r="A32" s="67" t="str">
        <f>นักเรียนประเมิน!A32</f>
        <v>29</v>
      </c>
      <c r="B32" s="67">
        <f>นักเรียนประเมิน!B32</f>
        <v>0</v>
      </c>
      <c r="C32" s="67">
        <f>นักเรียนประเมิน!C32</f>
        <v>0</v>
      </c>
      <c r="D32" s="68">
        <f>นักเรียนประเมิน!D32</f>
        <v>0</v>
      </c>
      <c r="E32" s="69">
        <f>นักเรียนประเมิน!E32</f>
        <v>0</v>
      </c>
      <c r="F32" s="70">
        <f>นักเรียนประเมิน!F32</f>
        <v>0</v>
      </c>
      <c r="G32" s="116" t="str">
        <f>ครูประเมินนักเรียน!G32</f>
        <v>หญิง</v>
      </c>
      <c r="H32" s="117" t="str">
        <f>ผู้ปกครองประเมินนักเรียน!AG32</f>
        <v/>
      </c>
      <c r="I32" s="116" t="str">
        <f t="shared" si="0"/>
        <v>มีปัญหา</v>
      </c>
      <c r="J32" s="117" t="str">
        <f>ผู้ปกครองประเมินนักเรียน!AH32</f>
        <v/>
      </c>
      <c r="K32" s="116" t="str">
        <f t="shared" si="1"/>
        <v>มีปัญหา</v>
      </c>
      <c r="L32" s="117" t="str">
        <f>ผู้ปกครองประเมินนักเรียน!AI32</f>
        <v/>
      </c>
      <c r="M32" s="116" t="str">
        <f t="shared" si="2"/>
        <v>มีปัญหา</v>
      </c>
      <c r="N32" s="117" t="str">
        <f>ผู้ปกครองประเมินนักเรียน!AJ32</f>
        <v/>
      </c>
      <c r="O32" s="116" t="str">
        <f t="shared" si="3"/>
        <v>มีปัญหา</v>
      </c>
      <c r="P32" s="117" t="e">
        <f t="shared" si="4"/>
        <v>#VALUE!</v>
      </c>
      <c r="Q32" s="116" t="e">
        <f t="shared" si="5"/>
        <v>#VALUE!</v>
      </c>
      <c r="R32" s="117" t="str">
        <f>ผู้ปกครองประเมินนักเรียน!AK32</f>
        <v/>
      </c>
      <c r="S32" s="116" t="str">
        <f t="shared" si="6"/>
        <v>มีจุดแข็ง</v>
      </c>
    </row>
    <row r="33" spans="1:19" ht="19.350000000000001" customHeight="1" x14ac:dyDescent="0.5">
      <c r="A33" s="67" t="str">
        <f>นักเรียนประเมิน!A33</f>
        <v>30</v>
      </c>
      <c r="B33" s="67">
        <f>นักเรียนประเมิน!B33</f>
        <v>0</v>
      </c>
      <c r="C33" s="67">
        <f>นักเรียนประเมิน!C33</f>
        <v>0</v>
      </c>
      <c r="D33" s="68">
        <f>นักเรียนประเมิน!D33</f>
        <v>0</v>
      </c>
      <c r="E33" s="69">
        <f>นักเรียนประเมิน!E33</f>
        <v>0</v>
      </c>
      <c r="F33" s="70">
        <f>นักเรียนประเมิน!F33</f>
        <v>0</v>
      </c>
      <c r="G33" s="116" t="str">
        <f>ครูประเมินนักเรียน!G33</f>
        <v>หญิง</v>
      </c>
      <c r="H33" s="117" t="str">
        <f>ผู้ปกครองประเมินนักเรียน!AG33</f>
        <v/>
      </c>
      <c r="I33" s="116" t="str">
        <f t="shared" si="0"/>
        <v>มีปัญหา</v>
      </c>
      <c r="J33" s="117" t="str">
        <f>ผู้ปกครองประเมินนักเรียน!AH33</f>
        <v/>
      </c>
      <c r="K33" s="116" t="str">
        <f t="shared" si="1"/>
        <v>มีปัญหา</v>
      </c>
      <c r="L33" s="117" t="str">
        <f>ผู้ปกครองประเมินนักเรียน!AI33</f>
        <v/>
      </c>
      <c r="M33" s="116" t="str">
        <f t="shared" si="2"/>
        <v>มีปัญหา</v>
      </c>
      <c r="N33" s="117" t="str">
        <f>ผู้ปกครองประเมินนักเรียน!AJ33</f>
        <v/>
      </c>
      <c r="O33" s="116" t="str">
        <f t="shared" si="3"/>
        <v>มีปัญหา</v>
      </c>
      <c r="P33" s="117" t="e">
        <f t="shared" si="4"/>
        <v>#VALUE!</v>
      </c>
      <c r="Q33" s="116" t="e">
        <f t="shared" si="5"/>
        <v>#VALUE!</v>
      </c>
      <c r="R33" s="117" t="str">
        <f>ผู้ปกครองประเมินนักเรียน!AK33</f>
        <v/>
      </c>
      <c r="S33" s="116" t="str">
        <f t="shared" si="6"/>
        <v>มีจุดแข็ง</v>
      </c>
    </row>
    <row r="34" spans="1:19" ht="19.350000000000001" customHeight="1" x14ac:dyDescent="0.5">
      <c r="A34" s="67" t="str">
        <f>นักเรียนประเมิน!A34</f>
        <v>31</v>
      </c>
      <c r="B34" s="67">
        <f>นักเรียนประเมิน!B34</f>
        <v>0</v>
      </c>
      <c r="C34" s="67">
        <f>นักเรียนประเมิน!C34</f>
        <v>0</v>
      </c>
      <c r="D34" s="68">
        <f>นักเรียนประเมิน!D34</f>
        <v>0</v>
      </c>
      <c r="E34" s="69">
        <f>นักเรียนประเมิน!E34</f>
        <v>0</v>
      </c>
      <c r="F34" s="70">
        <f>นักเรียนประเมิน!F34</f>
        <v>0</v>
      </c>
      <c r="G34" s="116" t="str">
        <f>ครูประเมินนักเรียน!G34</f>
        <v>หญิง</v>
      </c>
      <c r="H34" s="117" t="str">
        <f>ผู้ปกครองประเมินนักเรียน!AG34</f>
        <v/>
      </c>
      <c r="I34" s="116" t="str">
        <f t="shared" si="0"/>
        <v>มีปัญหา</v>
      </c>
      <c r="J34" s="117" t="str">
        <f>ผู้ปกครองประเมินนักเรียน!AH34</f>
        <v/>
      </c>
      <c r="K34" s="116" t="str">
        <f t="shared" si="1"/>
        <v>มีปัญหา</v>
      </c>
      <c r="L34" s="117" t="str">
        <f>ผู้ปกครองประเมินนักเรียน!AI34</f>
        <v/>
      </c>
      <c r="M34" s="116" t="str">
        <f t="shared" si="2"/>
        <v>มีปัญหา</v>
      </c>
      <c r="N34" s="117" t="str">
        <f>ผู้ปกครองประเมินนักเรียน!AJ34</f>
        <v/>
      </c>
      <c r="O34" s="116" t="str">
        <f t="shared" si="3"/>
        <v>มีปัญหา</v>
      </c>
      <c r="P34" s="117" t="e">
        <f t="shared" si="4"/>
        <v>#VALUE!</v>
      </c>
      <c r="Q34" s="116" t="e">
        <f t="shared" si="5"/>
        <v>#VALUE!</v>
      </c>
      <c r="R34" s="117" t="str">
        <f>ผู้ปกครองประเมินนักเรียน!AK34</f>
        <v/>
      </c>
      <c r="S34" s="116" t="str">
        <f t="shared" si="6"/>
        <v>มีจุดแข็ง</v>
      </c>
    </row>
    <row r="35" spans="1:19" ht="19.350000000000001" customHeight="1" x14ac:dyDescent="0.5">
      <c r="A35" s="67" t="str">
        <f>นักเรียนประเมิน!A35</f>
        <v>32</v>
      </c>
      <c r="B35" s="67">
        <f>นักเรียนประเมิน!B35</f>
        <v>0</v>
      </c>
      <c r="C35" s="67">
        <f>นักเรียนประเมิน!C35</f>
        <v>0</v>
      </c>
      <c r="D35" s="68">
        <f>นักเรียนประเมิน!D35</f>
        <v>0</v>
      </c>
      <c r="E35" s="69">
        <f>นักเรียนประเมิน!E35</f>
        <v>0</v>
      </c>
      <c r="F35" s="70">
        <f>นักเรียนประเมิน!F35</f>
        <v>0</v>
      </c>
      <c r="G35" s="116" t="str">
        <f>ครูประเมินนักเรียน!G35</f>
        <v>หญิง</v>
      </c>
      <c r="H35" s="117" t="str">
        <f>ผู้ปกครองประเมินนักเรียน!AG35</f>
        <v/>
      </c>
      <c r="I35" s="116" t="str">
        <f t="shared" si="0"/>
        <v>มีปัญหา</v>
      </c>
      <c r="J35" s="117" t="str">
        <f>ผู้ปกครองประเมินนักเรียน!AH35</f>
        <v/>
      </c>
      <c r="K35" s="116" t="str">
        <f t="shared" si="1"/>
        <v>มีปัญหา</v>
      </c>
      <c r="L35" s="117" t="str">
        <f>ผู้ปกครองประเมินนักเรียน!AI35</f>
        <v/>
      </c>
      <c r="M35" s="116" t="str">
        <f t="shared" si="2"/>
        <v>มีปัญหา</v>
      </c>
      <c r="N35" s="117" t="str">
        <f>ผู้ปกครองประเมินนักเรียน!AJ35</f>
        <v/>
      </c>
      <c r="O35" s="116" t="str">
        <f t="shared" si="3"/>
        <v>มีปัญหา</v>
      </c>
      <c r="P35" s="117" t="e">
        <f t="shared" si="4"/>
        <v>#VALUE!</v>
      </c>
      <c r="Q35" s="116" t="e">
        <f t="shared" si="5"/>
        <v>#VALUE!</v>
      </c>
      <c r="R35" s="117" t="str">
        <f>ผู้ปกครองประเมินนักเรียน!AK35</f>
        <v/>
      </c>
      <c r="S35" s="116" t="str">
        <f t="shared" si="6"/>
        <v>มีจุดแข็ง</v>
      </c>
    </row>
    <row r="36" spans="1:19" ht="19.350000000000001" customHeight="1" x14ac:dyDescent="0.5">
      <c r="A36" s="67" t="str">
        <f>นักเรียนประเมิน!A36</f>
        <v>33</v>
      </c>
      <c r="B36" s="67">
        <f>นักเรียนประเมิน!B36</f>
        <v>0</v>
      </c>
      <c r="C36" s="67">
        <f>นักเรียนประเมิน!C36</f>
        <v>0</v>
      </c>
      <c r="D36" s="68">
        <f>นักเรียนประเมิน!D36</f>
        <v>0</v>
      </c>
      <c r="E36" s="69">
        <f>นักเรียนประเมิน!E36</f>
        <v>0</v>
      </c>
      <c r="F36" s="70">
        <f>นักเรียนประเมิน!F36</f>
        <v>0</v>
      </c>
      <c r="G36" s="116" t="str">
        <f>ครูประเมินนักเรียน!G36</f>
        <v>หญิง</v>
      </c>
      <c r="H36" s="117" t="str">
        <f>ผู้ปกครองประเมินนักเรียน!AG36</f>
        <v/>
      </c>
      <c r="I36" s="116" t="str">
        <f t="shared" si="0"/>
        <v>มีปัญหา</v>
      </c>
      <c r="J36" s="117" t="str">
        <f>ผู้ปกครองประเมินนักเรียน!AH36</f>
        <v/>
      </c>
      <c r="K36" s="116" t="str">
        <f t="shared" si="1"/>
        <v>มีปัญหา</v>
      </c>
      <c r="L36" s="117" t="str">
        <f>ผู้ปกครองประเมินนักเรียน!AI36</f>
        <v/>
      </c>
      <c r="M36" s="116" t="str">
        <f t="shared" si="2"/>
        <v>มีปัญหา</v>
      </c>
      <c r="N36" s="117" t="str">
        <f>ผู้ปกครองประเมินนักเรียน!AJ36</f>
        <v/>
      </c>
      <c r="O36" s="116" t="str">
        <f t="shared" si="3"/>
        <v>มีปัญหา</v>
      </c>
      <c r="P36" s="117" t="e">
        <f t="shared" si="4"/>
        <v>#VALUE!</v>
      </c>
      <c r="Q36" s="116" t="e">
        <f t="shared" si="5"/>
        <v>#VALUE!</v>
      </c>
      <c r="R36" s="117" t="str">
        <f>ผู้ปกครองประเมินนักเรียน!AK36</f>
        <v/>
      </c>
      <c r="S36" s="116" t="str">
        <f t="shared" si="6"/>
        <v>มีจุดแข็ง</v>
      </c>
    </row>
    <row r="37" spans="1:19" ht="19.350000000000001" customHeight="1" x14ac:dyDescent="0.5">
      <c r="A37" s="67" t="str">
        <f>นักเรียนประเมิน!A37</f>
        <v>34</v>
      </c>
      <c r="B37" s="67">
        <f>นักเรียนประเมิน!B37</f>
        <v>0</v>
      </c>
      <c r="C37" s="67">
        <f>นักเรียนประเมิน!C37</f>
        <v>0</v>
      </c>
      <c r="D37" s="68">
        <f>นักเรียนประเมิน!D37</f>
        <v>0</v>
      </c>
      <c r="E37" s="69">
        <f>นักเรียนประเมิน!E37</f>
        <v>0</v>
      </c>
      <c r="F37" s="70">
        <f>นักเรียนประเมิน!F37</f>
        <v>0</v>
      </c>
      <c r="G37" s="116" t="str">
        <f>ครูประเมินนักเรียน!G37</f>
        <v>หญิง</v>
      </c>
      <c r="H37" s="117" t="str">
        <f>ผู้ปกครองประเมินนักเรียน!AG37</f>
        <v/>
      </c>
      <c r="I37" s="116" t="str">
        <f t="shared" si="0"/>
        <v>มีปัญหา</v>
      </c>
      <c r="J37" s="117" t="str">
        <f>ผู้ปกครองประเมินนักเรียน!AH37</f>
        <v/>
      </c>
      <c r="K37" s="116" t="str">
        <f t="shared" si="1"/>
        <v>มีปัญหา</v>
      </c>
      <c r="L37" s="117" t="str">
        <f>ผู้ปกครองประเมินนักเรียน!AI37</f>
        <v/>
      </c>
      <c r="M37" s="116" t="str">
        <f t="shared" si="2"/>
        <v>มีปัญหา</v>
      </c>
      <c r="N37" s="117" t="str">
        <f>ผู้ปกครองประเมินนักเรียน!AJ37</f>
        <v/>
      </c>
      <c r="O37" s="116" t="str">
        <f t="shared" si="3"/>
        <v>มีปัญหา</v>
      </c>
      <c r="P37" s="117" t="e">
        <f t="shared" si="4"/>
        <v>#VALUE!</v>
      </c>
      <c r="Q37" s="116" t="e">
        <f t="shared" si="5"/>
        <v>#VALUE!</v>
      </c>
      <c r="R37" s="117" t="str">
        <f>ผู้ปกครองประเมินนักเรียน!AK37</f>
        <v/>
      </c>
      <c r="S37" s="116" t="str">
        <f t="shared" si="6"/>
        <v>มีจุดแข็ง</v>
      </c>
    </row>
    <row r="38" spans="1:19" ht="19.350000000000001" customHeight="1" x14ac:dyDescent="0.5">
      <c r="A38" s="67" t="str">
        <f>นักเรียนประเมิน!A38</f>
        <v>35</v>
      </c>
      <c r="B38" s="67">
        <f>นักเรียนประเมิน!B38</f>
        <v>0</v>
      </c>
      <c r="C38" s="67">
        <f>นักเรียนประเมิน!C38</f>
        <v>0</v>
      </c>
      <c r="D38" s="68">
        <f>นักเรียนประเมิน!D38</f>
        <v>0</v>
      </c>
      <c r="E38" s="69">
        <f>นักเรียนประเมิน!E38</f>
        <v>0</v>
      </c>
      <c r="F38" s="70">
        <f>นักเรียนประเมิน!F38</f>
        <v>0</v>
      </c>
      <c r="G38" s="116" t="str">
        <f>ครูประเมินนักเรียน!G38</f>
        <v>หญิง</v>
      </c>
      <c r="H38" s="117" t="str">
        <f>ผู้ปกครองประเมินนักเรียน!AG38</f>
        <v/>
      </c>
      <c r="I38" s="116" t="str">
        <f t="shared" si="0"/>
        <v>มีปัญหา</v>
      </c>
      <c r="J38" s="117" t="str">
        <f>ผู้ปกครองประเมินนักเรียน!AH38</f>
        <v/>
      </c>
      <c r="K38" s="116" t="str">
        <f t="shared" si="1"/>
        <v>มีปัญหา</v>
      </c>
      <c r="L38" s="117" t="str">
        <f>ผู้ปกครองประเมินนักเรียน!AI38</f>
        <v/>
      </c>
      <c r="M38" s="116" t="str">
        <f t="shared" si="2"/>
        <v>มีปัญหา</v>
      </c>
      <c r="N38" s="117" t="str">
        <f>ผู้ปกครองประเมินนักเรียน!AJ38</f>
        <v/>
      </c>
      <c r="O38" s="116" t="str">
        <f t="shared" si="3"/>
        <v>มีปัญหา</v>
      </c>
      <c r="P38" s="117" t="e">
        <f t="shared" si="4"/>
        <v>#VALUE!</v>
      </c>
      <c r="Q38" s="116" t="e">
        <f t="shared" si="5"/>
        <v>#VALUE!</v>
      </c>
      <c r="R38" s="117" t="str">
        <f>ผู้ปกครองประเมินนักเรียน!AK38</f>
        <v/>
      </c>
      <c r="S38" s="116" t="str">
        <f t="shared" si="6"/>
        <v>มีจุดแข็ง</v>
      </c>
    </row>
    <row r="39" spans="1:19" ht="19.350000000000001" customHeight="1" x14ac:dyDescent="0.5">
      <c r="A39" s="67" t="str">
        <f>นักเรียนประเมิน!A39</f>
        <v>36</v>
      </c>
      <c r="B39" s="67">
        <f>นักเรียนประเมิน!B39</f>
        <v>0</v>
      </c>
      <c r="C39" s="67">
        <f>นักเรียนประเมิน!C39</f>
        <v>0</v>
      </c>
      <c r="D39" s="68">
        <f>นักเรียนประเมิน!D39</f>
        <v>0</v>
      </c>
      <c r="E39" s="69">
        <f>นักเรียนประเมิน!E39</f>
        <v>0</v>
      </c>
      <c r="F39" s="70">
        <f>นักเรียนประเมิน!F39</f>
        <v>0</v>
      </c>
      <c r="G39" s="116" t="str">
        <f>ครูประเมินนักเรียน!G39</f>
        <v>หญิง</v>
      </c>
      <c r="H39" s="117" t="str">
        <f>ผู้ปกครองประเมินนักเรียน!AG39</f>
        <v/>
      </c>
      <c r="I39" s="116" t="str">
        <f t="shared" si="0"/>
        <v>มีปัญหา</v>
      </c>
      <c r="J39" s="117" t="str">
        <f>ผู้ปกครองประเมินนักเรียน!AH39</f>
        <v/>
      </c>
      <c r="K39" s="116" t="str">
        <f t="shared" si="1"/>
        <v>มีปัญหา</v>
      </c>
      <c r="L39" s="117" t="str">
        <f>ผู้ปกครองประเมินนักเรียน!AI39</f>
        <v/>
      </c>
      <c r="M39" s="116" t="str">
        <f t="shared" si="2"/>
        <v>มีปัญหา</v>
      </c>
      <c r="N39" s="117" t="str">
        <f>ผู้ปกครองประเมินนักเรียน!AJ39</f>
        <v/>
      </c>
      <c r="O39" s="116" t="str">
        <f t="shared" si="3"/>
        <v>มีปัญหา</v>
      </c>
      <c r="P39" s="117" t="e">
        <f t="shared" si="4"/>
        <v>#VALUE!</v>
      </c>
      <c r="Q39" s="116" t="e">
        <f t="shared" si="5"/>
        <v>#VALUE!</v>
      </c>
      <c r="R39" s="117" t="str">
        <f>ผู้ปกครองประเมินนักเรียน!AK39</f>
        <v/>
      </c>
      <c r="S39" s="116" t="str">
        <f t="shared" si="6"/>
        <v>มีจุดแข็ง</v>
      </c>
    </row>
    <row r="40" spans="1:19" ht="19.350000000000001" customHeight="1" x14ac:dyDescent="0.5">
      <c r="A40" s="67" t="str">
        <f>นักเรียนประเมิน!A40</f>
        <v>37</v>
      </c>
      <c r="B40" s="67">
        <f>นักเรียนประเมิน!B40</f>
        <v>0</v>
      </c>
      <c r="C40" s="67">
        <f>นักเรียนประเมิน!C40</f>
        <v>0</v>
      </c>
      <c r="D40" s="68">
        <f>นักเรียนประเมิน!D40</f>
        <v>0</v>
      </c>
      <c r="E40" s="69">
        <f>นักเรียนประเมิน!E40</f>
        <v>0</v>
      </c>
      <c r="F40" s="70">
        <f>นักเรียนประเมิน!F40</f>
        <v>0</v>
      </c>
      <c r="G40" s="116" t="str">
        <f>ครูประเมินนักเรียน!G40</f>
        <v>หญิง</v>
      </c>
      <c r="H40" s="117" t="str">
        <f>ผู้ปกครองประเมินนักเรียน!AG40</f>
        <v/>
      </c>
      <c r="I40" s="116" t="str">
        <f t="shared" si="0"/>
        <v>มีปัญหา</v>
      </c>
      <c r="J40" s="117" t="str">
        <f>ผู้ปกครองประเมินนักเรียน!AH40</f>
        <v/>
      </c>
      <c r="K40" s="116" t="str">
        <f t="shared" si="1"/>
        <v>มีปัญหา</v>
      </c>
      <c r="L40" s="117" t="str">
        <f>ผู้ปกครองประเมินนักเรียน!AI40</f>
        <v/>
      </c>
      <c r="M40" s="116" t="str">
        <f t="shared" si="2"/>
        <v>มีปัญหา</v>
      </c>
      <c r="N40" s="117" t="str">
        <f>ผู้ปกครองประเมินนักเรียน!AJ40</f>
        <v/>
      </c>
      <c r="O40" s="116" t="str">
        <f t="shared" si="3"/>
        <v>มีปัญหา</v>
      </c>
      <c r="P40" s="117" t="e">
        <f t="shared" si="4"/>
        <v>#VALUE!</v>
      </c>
      <c r="Q40" s="116" t="e">
        <f t="shared" si="5"/>
        <v>#VALUE!</v>
      </c>
      <c r="R40" s="117" t="str">
        <f>ผู้ปกครองประเมินนักเรียน!AK40</f>
        <v/>
      </c>
      <c r="S40" s="116" t="str">
        <f t="shared" si="6"/>
        <v>มีจุดแข็ง</v>
      </c>
    </row>
    <row r="41" spans="1:19" ht="19.350000000000001" customHeight="1" x14ac:dyDescent="0.5">
      <c r="A41" s="67" t="str">
        <f>นักเรียนประเมิน!A41</f>
        <v>38</v>
      </c>
      <c r="B41" s="67">
        <f>นักเรียนประเมิน!B41</f>
        <v>0</v>
      </c>
      <c r="C41" s="67">
        <f>นักเรียนประเมิน!C41</f>
        <v>0</v>
      </c>
      <c r="D41" s="68">
        <f>นักเรียนประเมิน!D41</f>
        <v>0</v>
      </c>
      <c r="E41" s="69">
        <f>นักเรียนประเมิน!E41</f>
        <v>0</v>
      </c>
      <c r="F41" s="70">
        <f>นักเรียนประเมิน!F41</f>
        <v>0</v>
      </c>
      <c r="G41" s="116" t="str">
        <f>ครูประเมินนักเรียน!G41</f>
        <v>หญิง</v>
      </c>
      <c r="H41" s="117" t="str">
        <f>ผู้ปกครองประเมินนักเรียน!AG41</f>
        <v/>
      </c>
      <c r="I41" s="116" t="str">
        <f t="shared" si="0"/>
        <v>มีปัญหา</v>
      </c>
      <c r="J41" s="117" t="str">
        <f>ผู้ปกครองประเมินนักเรียน!AH41</f>
        <v/>
      </c>
      <c r="K41" s="116" t="str">
        <f t="shared" si="1"/>
        <v>มีปัญหา</v>
      </c>
      <c r="L41" s="117" t="str">
        <f>ผู้ปกครองประเมินนักเรียน!AI41</f>
        <v/>
      </c>
      <c r="M41" s="116" t="str">
        <f t="shared" si="2"/>
        <v>มีปัญหา</v>
      </c>
      <c r="N41" s="117" t="str">
        <f>ผู้ปกครองประเมินนักเรียน!AJ41</f>
        <v/>
      </c>
      <c r="O41" s="116" t="str">
        <f t="shared" si="3"/>
        <v>มีปัญหา</v>
      </c>
      <c r="P41" s="117" t="e">
        <f t="shared" si="4"/>
        <v>#VALUE!</v>
      </c>
      <c r="Q41" s="116" t="e">
        <f t="shared" si="5"/>
        <v>#VALUE!</v>
      </c>
      <c r="R41" s="117" t="str">
        <f>ผู้ปกครองประเมินนักเรียน!AK41</f>
        <v/>
      </c>
      <c r="S41" s="116" t="str">
        <f t="shared" si="6"/>
        <v>มีจุดแข็ง</v>
      </c>
    </row>
    <row r="42" spans="1:19" ht="19.350000000000001" customHeight="1" x14ac:dyDescent="0.5">
      <c r="A42" s="67" t="str">
        <f>นักเรียนประเมิน!A42</f>
        <v>39</v>
      </c>
      <c r="B42" s="67">
        <f>นักเรียนประเมิน!B42</f>
        <v>0</v>
      </c>
      <c r="C42" s="67">
        <f>นักเรียนประเมิน!C42</f>
        <v>0</v>
      </c>
      <c r="D42" s="68">
        <f>นักเรียนประเมิน!D42</f>
        <v>0</v>
      </c>
      <c r="E42" s="69">
        <f>นักเรียนประเมิน!E42</f>
        <v>0</v>
      </c>
      <c r="F42" s="70">
        <f>นักเรียนประเมิน!F42</f>
        <v>0</v>
      </c>
      <c r="G42" s="116" t="str">
        <f>ครูประเมินนักเรียน!G42</f>
        <v>หญิง</v>
      </c>
      <c r="H42" s="117" t="str">
        <f>ผู้ปกครองประเมินนักเรียน!AG42</f>
        <v/>
      </c>
      <c r="I42" s="116" t="str">
        <f t="shared" si="0"/>
        <v>มีปัญหา</v>
      </c>
      <c r="J42" s="117" t="str">
        <f>ผู้ปกครองประเมินนักเรียน!AH42</f>
        <v/>
      </c>
      <c r="K42" s="116" t="str">
        <f t="shared" si="1"/>
        <v>มีปัญหา</v>
      </c>
      <c r="L42" s="117" t="str">
        <f>ผู้ปกครองประเมินนักเรียน!AI42</f>
        <v/>
      </c>
      <c r="M42" s="116" t="str">
        <f t="shared" si="2"/>
        <v>มีปัญหา</v>
      </c>
      <c r="N42" s="117" t="str">
        <f>ผู้ปกครองประเมินนักเรียน!AJ42</f>
        <v/>
      </c>
      <c r="O42" s="116" t="str">
        <f t="shared" si="3"/>
        <v>มีปัญหา</v>
      </c>
      <c r="P42" s="117" t="e">
        <f t="shared" si="4"/>
        <v>#VALUE!</v>
      </c>
      <c r="Q42" s="116" t="e">
        <f t="shared" si="5"/>
        <v>#VALUE!</v>
      </c>
      <c r="R42" s="117" t="str">
        <f>ผู้ปกครองประเมินนักเรียน!AK42</f>
        <v/>
      </c>
      <c r="S42" s="116" t="str">
        <f t="shared" si="6"/>
        <v>มีจุดแข็ง</v>
      </c>
    </row>
    <row r="43" spans="1:19" ht="19.350000000000001" customHeight="1" x14ac:dyDescent="0.5">
      <c r="A43" s="67" t="str">
        <f>นักเรียนประเมิน!A43</f>
        <v>40</v>
      </c>
      <c r="B43" s="67">
        <f>นักเรียนประเมิน!B43</f>
        <v>0</v>
      </c>
      <c r="C43" s="67">
        <f>นักเรียนประเมิน!C43</f>
        <v>0</v>
      </c>
      <c r="D43" s="68">
        <f>นักเรียนประเมิน!D43</f>
        <v>0</v>
      </c>
      <c r="E43" s="69">
        <f>นักเรียนประเมิน!E43</f>
        <v>0</v>
      </c>
      <c r="F43" s="70">
        <f>นักเรียนประเมิน!F43</f>
        <v>0</v>
      </c>
      <c r="G43" s="116" t="str">
        <f>ครูประเมินนักเรียน!G43</f>
        <v>หญิง</v>
      </c>
      <c r="H43" s="117" t="str">
        <f>ผู้ปกครองประเมินนักเรียน!AG43</f>
        <v/>
      </c>
      <c r="I43" s="116" t="str">
        <f t="shared" si="0"/>
        <v>มีปัญหา</v>
      </c>
      <c r="J43" s="117" t="str">
        <f>ผู้ปกครองประเมินนักเรียน!AH43</f>
        <v/>
      </c>
      <c r="K43" s="116" t="str">
        <f t="shared" si="1"/>
        <v>มีปัญหา</v>
      </c>
      <c r="L43" s="117" t="str">
        <f>ผู้ปกครองประเมินนักเรียน!AI43</f>
        <v/>
      </c>
      <c r="M43" s="116" t="str">
        <f t="shared" si="2"/>
        <v>มีปัญหา</v>
      </c>
      <c r="N43" s="117" t="str">
        <f>ผู้ปกครองประเมินนักเรียน!AJ43</f>
        <v/>
      </c>
      <c r="O43" s="116" t="str">
        <f t="shared" si="3"/>
        <v>มีปัญหา</v>
      </c>
      <c r="P43" s="117" t="e">
        <f t="shared" si="4"/>
        <v>#VALUE!</v>
      </c>
      <c r="Q43" s="116" t="e">
        <f t="shared" si="5"/>
        <v>#VALUE!</v>
      </c>
      <c r="R43" s="117" t="str">
        <f>ผู้ปกครองประเมินนักเรียน!AK43</f>
        <v/>
      </c>
      <c r="S43" s="116" t="str">
        <f t="shared" si="6"/>
        <v>มีจุดแข็ง</v>
      </c>
    </row>
    <row r="44" spans="1:19" ht="19.350000000000001" customHeight="1" x14ac:dyDescent="0.5">
      <c r="A44" s="67" t="str">
        <f>นักเรียนประเมิน!A44</f>
        <v>41</v>
      </c>
      <c r="B44" s="67">
        <f>นักเรียนประเมิน!B44</f>
        <v>0</v>
      </c>
      <c r="C44" s="67">
        <f>นักเรียนประเมิน!C44</f>
        <v>0</v>
      </c>
      <c r="D44" s="68">
        <f>นักเรียนประเมิน!D44</f>
        <v>0</v>
      </c>
      <c r="E44" s="69">
        <f>นักเรียนประเมิน!E44</f>
        <v>0</v>
      </c>
      <c r="F44" s="70">
        <f>นักเรียนประเมิน!F44</f>
        <v>0</v>
      </c>
      <c r="G44" s="116" t="str">
        <f>ครูประเมินนักเรียน!G44</f>
        <v>หญิง</v>
      </c>
      <c r="H44" s="117" t="str">
        <f>ผู้ปกครองประเมินนักเรียน!AG44</f>
        <v/>
      </c>
      <c r="I44" s="116" t="str">
        <f t="shared" si="0"/>
        <v>มีปัญหา</v>
      </c>
      <c r="J44" s="117" t="str">
        <f>ผู้ปกครองประเมินนักเรียน!AH44</f>
        <v/>
      </c>
      <c r="K44" s="116" t="str">
        <f t="shared" si="1"/>
        <v>มีปัญหา</v>
      </c>
      <c r="L44" s="117" t="str">
        <f>ผู้ปกครองประเมินนักเรียน!AI44</f>
        <v/>
      </c>
      <c r="M44" s="116" t="str">
        <f t="shared" si="2"/>
        <v>มีปัญหา</v>
      </c>
      <c r="N44" s="117" t="str">
        <f>ผู้ปกครองประเมินนักเรียน!AJ44</f>
        <v/>
      </c>
      <c r="O44" s="116" t="str">
        <f t="shared" si="3"/>
        <v>มีปัญหา</v>
      </c>
      <c r="P44" s="117" t="e">
        <f t="shared" si="4"/>
        <v>#VALUE!</v>
      </c>
      <c r="Q44" s="116" t="e">
        <f t="shared" si="5"/>
        <v>#VALUE!</v>
      </c>
      <c r="R44" s="117" t="str">
        <f>ผู้ปกครองประเมินนักเรียน!AK44</f>
        <v/>
      </c>
      <c r="S44" s="116" t="str">
        <f t="shared" si="6"/>
        <v>มีจุดแข็ง</v>
      </c>
    </row>
    <row r="45" spans="1:19" ht="19.350000000000001" customHeight="1" x14ac:dyDescent="0.5">
      <c r="A45" s="67" t="str">
        <f>นักเรียนประเมิน!A45</f>
        <v>42</v>
      </c>
      <c r="B45" s="67">
        <f>นักเรียนประเมิน!B45</f>
        <v>0</v>
      </c>
      <c r="C45" s="67">
        <f>นักเรียนประเมิน!C45</f>
        <v>0</v>
      </c>
      <c r="D45" s="68">
        <f>นักเรียนประเมิน!D45</f>
        <v>0</v>
      </c>
      <c r="E45" s="69">
        <f>นักเรียนประเมิน!E45</f>
        <v>0</v>
      </c>
      <c r="F45" s="70">
        <f>นักเรียนประเมิน!F45</f>
        <v>0</v>
      </c>
      <c r="G45" s="116" t="str">
        <f>ครูประเมินนักเรียน!G45</f>
        <v>หญิง</v>
      </c>
      <c r="H45" s="117" t="str">
        <f>ผู้ปกครองประเมินนักเรียน!AG45</f>
        <v/>
      </c>
      <c r="I45" s="116" t="str">
        <f t="shared" si="0"/>
        <v>มีปัญหา</v>
      </c>
      <c r="J45" s="117" t="str">
        <f>ผู้ปกครองประเมินนักเรียน!AH45</f>
        <v/>
      </c>
      <c r="K45" s="116" t="str">
        <f t="shared" si="1"/>
        <v>มีปัญหา</v>
      </c>
      <c r="L45" s="117" t="str">
        <f>ผู้ปกครองประเมินนักเรียน!AI45</f>
        <v/>
      </c>
      <c r="M45" s="116" t="str">
        <f t="shared" si="2"/>
        <v>มีปัญหา</v>
      </c>
      <c r="N45" s="117" t="str">
        <f>ผู้ปกครองประเมินนักเรียน!AJ45</f>
        <v/>
      </c>
      <c r="O45" s="116" t="str">
        <f t="shared" si="3"/>
        <v>มีปัญหา</v>
      </c>
      <c r="P45" s="117" t="e">
        <f t="shared" si="4"/>
        <v>#VALUE!</v>
      </c>
      <c r="Q45" s="116" t="e">
        <f t="shared" si="5"/>
        <v>#VALUE!</v>
      </c>
      <c r="R45" s="117" t="str">
        <f>ผู้ปกครองประเมินนักเรียน!AK45</f>
        <v/>
      </c>
      <c r="S45" s="116" t="str">
        <f t="shared" si="6"/>
        <v>มีจุดแข็ง</v>
      </c>
    </row>
    <row r="46" spans="1:19" ht="19.350000000000001" customHeight="1" x14ac:dyDescent="0.5">
      <c r="A46" s="67" t="str">
        <f>นักเรียนประเมิน!A46</f>
        <v>43</v>
      </c>
      <c r="B46" s="67">
        <f>นักเรียนประเมิน!B46</f>
        <v>0</v>
      </c>
      <c r="C46" s="67">
        <f>นักเรียนประเมิน!C46</f>
        <v>0</v>
      </c>
      <c r="D46" s="68">
        <f>นักเรียนประเมิน!D46</f>
        <v>0</v>
      </c>
      <c r="E46" s="69">
        <f>นักเรียนประเมิน!E46</f>
        <v>0</v>
      </c>
      <c r="F46" s="70">
        <f>นักเรียนประเมิน!F46</f>
        <v>0</v>
      </c>
      <c r="G46" s="116" t="str">
        <f>ครูประเมินนักเรียน!G46</f>
        <v>หญิง</v>
      </c>
      <c r="H46" s="117" t="str">
        <f>ผู้ปกครองประเมินนักเรียน!AG46</f>
        <v/>
      </c>
      <c r="I46" s="116" t="str">
        <f t="shared" si="0"/>
        <v>มีปัญหา</v>
      </c>
      <c r="J46" s="117" t="str">
        <f>ผู้ปกครองประเมินนักเรียน!AH46</f>
        <v/>
      </c>
      <c r="K46" s="116" t="str">
        <f t="shared" si="1"/>
        <v>มีปัญหา</v>
      </c>
      <c r="L46" s="117" t="str">
        <f>ผู้ปกครองประเมินนักเรียน!AI46</f>
        <v/>
      </c>
      <c r="M46" s="116" t="str">
        <f t="shared" si="2"/>
        <v>มีปัญหา</v>
      </c>
      <c r="N46" s="117" t="str">
        <f>ผู้ปกครองประเมินนักเรียน!AJ46</f>
        <v/>
      </c>
      <c r="O46" s="116" t="str">
        <f t="shared" si="3"/>
        <v>มีปัญหา</v>
      </c>
      <c r="P46" s="117" t="e">
        <f t="shared" si="4"/>
        <v>#VALUE!</v>
      </c>
      <c r="Q46" s="116" t="e">
        <f t="shared" si="5"/>
        <v>#VALUE!</v>
      </c>
      <c r="R46" s="117" t="str">
        <f>ผู้ปกครองประเมินนักเรียน!AK46</f>
        <v/>
      </c>
      <c r="S46" s="116" t="str">
        <f t="shared" si="6"/>
        <v>มีจุดแข็ง</v>
      </c>
    </row>
    <row r="47" spans="1:19" ht="19.350000000000001" customHeight="1" x14ac:dyDescent="0.5">
      <c r="A47" s="67" t="str">
        <f>นักเรียนประเมิน!A47</f>
        <v>44</v>
      </c>
      <c r="B47" s="67">
        <f>นักเรียนประเมิน!B47</f>
        <v>0</v>
      </c>
      <c r="C47" s="67">
        <f>นักเรียนประเมิน!C47</f>
        <v>0</v>
      </c>
      <c r="D47" s="68">
        <f>นักเรียนประเมิน!D47</f>
        <v>0</v>
      </c>
      <c r="E47" s="69">
        <f>นักเรียนประเมิน!E47</f>
        <v>0</v>
      </c>
      <c r="F47" s="70">
        <f>นักเรียนประเมิน!F47</f>
        <v>0</v>
      </c>
      <c r="G47" s="116" t="str">
        <f>ครูประเมินนักเรียน!G47</f>
        <v>หญิง</v>
      </c>
      <c r="H47" s="117" t="str">
        <f>ผู้ปกครองประเมินนักเรียน!AG47</f>
        <v/>
      </c>
      <c r="I47" s="116" t="str">
        <f t="shared" si="0"/>
        <v>มีปัญหา</v>
      </c>
      <c r="J47" s="117" t="str">
        <f>ผู้ปกครองประเมินนักเรียน!AH47</f>
        <v/>
      </c>
      <c r="K47" s="116" t="str">
        <f t="shared" si="1"/>
        <v>มีปัญหา</v>
      </c>
      <c r="L47" s="117" t="str">
        <f>ผู้ปกครองประเมินนักเรียน!AI47</f>
        <v/>
      </c>
      <c r="M47" s="116" t="str">
        <f t="shared" si="2"/>
        <v>มีปัญหา</v>
      </c>
      <c r="N47" s="117" t="str">
        <f>ผู้ปกครองประเมินนักเรียน!AJ47</f>
        <v/>
      </c>
      <c r="O47" s="116" t="str">
        <f t="shared" si="3"/>
        <v>มีปัญหา</v>
      </c>
      <c r="P47" s="117" t="e">
        <f t="shared" si="4"/>
        <v>#VALUE!</v>
      </c>
      <c r="Q47" s="116" t="e">
        <f t="shared" si="5"/>
        <v>#VALUE!</v>
      </c>
      <c r="R47" s="117" t="str">
        <f>ผู้ปกครองประเมินนักเรียน!AK47</f>
        <v/>
      </c>
      <c r="S47" s="116" t="str">
        <f t="shared" si="6"/>
        <v>มีจุดแข็ง</v>
      </c>
    </row>
    <row r="48" spans="1:19" ht="19.350000000000001" customHeight="1" x14ac:dyDescent="0.5">
      <c r="A48" s="67" t="str">
        <f>นักเรียนประเมิน!A48</f>
        <v>45</v>
      </c>
      <c r="B48" s="67">
        <f>นักเรียนประเมิน!B48</f>
        <v>0</v>
      </c>
      <c r="C48" s="67">
        <f>นักเรียนประเมิน!C48</f>
        <v>0</v>
      </c>
      <c r="D48" s="68">
        <f>นักเรียนประเมิน!D48</f>
        <v>0</v>
      </c>
      <c r="E48" s="69">
        <f>นักเรียนประเมิน!E48</f>
        <v>0</v>
      </c>
      <c r="F48" s="70">
        <f>นักเรียนประเมิน!F48</f>
        <v>0</v>
      </c>
      <c r="G48" s="116" t="str">
        <f>ครูประเมินนักเรียน!G48</f>
        <v>หญิง</v>
      </c>
      <c r="H48" s="117" t="str">
        <f>ผู้ปกครองประเมินนักเรียน!AG48</f>
        <v/>
      </c>
      <c r="I48" s="116" t="str">
        <f t="shared" si="0"/>
        <v>มีปัญหา</v>
      </c>
      <c r="J48" s="117" t="str">
        <f>ผู้ปกครองประเมินนักเรียน!AH48</f>
        <v/>
      </c>
      <c r="K48" s="116" t="str">
        <f t="shared" si="1"/>
        <v>มีปัญหา</v>
      </c>
      <c r="L48" s="117" t="str">
        <f>ผู้ปกครองประเมินนักเรียน!AI48</f>
        <v/>
      </c>
      <c r="M48" s="116" t="str">
        <f t="shared" si="2"/>
        <v>มีปัญหา</v>
      </c>
      <c r="N48" s="117" t="str">
        <f>ผู้ปกครองประเมินนักเรียน!AJ48</f>
        <v/>
      </c>
      <c r="O48" s="116" t="str">
        <f t="shared" si="3"/>
        <v>มีปัญหา</v>
      </c>
      <c r="P48" s="117" t="e">
        <f t="shared" si="4"/>
        <v>#VALUE!</v>
      </c>
      <c r="Q48" s="116" t="e">
        <f t="shared" si="5"/>
        <v>#VALUE!</v>
      </c>
      <c r="R48" s="117" t="str">
        <f>ผู้ปกครองประเมินนักเรียน!AK48</f>
        <v/>
      </c>
      <c r="S48" s="116" t="str">
        <f t="shared" si="6"/>
        <v>มีจุดแข็ง</v>
      </c>
    </row>
    <row r="49" spans="1:30" ht="19.350000000000001" customHeight="1" x14ac:dyDescent="0.5">
      <c r="A49" s="67" t="str">
        <f>นักเรียนประเมิน!A49</f>
        <v>46</v>
      </c>
      <c r="B49" s="67">
        <f>นักเรียนประเมิน!B49</f>
        <v>0</v>
      </c>
      <c r="C49" s="67">
        <f>นักเรียนประเมิน!C49</f>
        <v>0</v>
      </c>
      <c r="D49" s="68">
        <f>นักเรียนประเมิน!D49</f>
        <v>0</v>
      </c>
      <c r="E49" s="69">
        <f>นักเรียนประเมิน!E49</f>
        <v>0</v>
      </c>
      <c r="F49" s="70">
        <f>นักเรียนประเมิน!F49</f>
        <v>0</v>
      </c>
      <c r="G49" s="116" t="str">
        <f>ครูประเมินนักเรียน!G49</f>
        <v>หญิง</v>
      </c>
      <c r="H49" s="117" t="str">
        <f>ผู้ปกครองประเมินนักเรียน!AG49</f>
        <v/>
      </c>
      <c r="I49" s="116" t="str">
        <f t="shared" ref="I49:I112" si="7">IF(H49&lt;=5,"ปกติ",IF(H49=6,"เสี่ยง","มีปัญหา"))</f>
        <v>มีปัญหา</v>
      </c>
      <c r="J49" s="117" t="str">
        <f>ผู้ปกครองประเมินนักเรียน!AH49</f>
        <v/>
      </c>
      <c r="K49" s="116" t="str">
        <f t="shared" ref="K49:K112" si="8">IF(J49&lt;=5,"ปกติ",IF(J49=6,"เสี่ยง","มีปัญหา"))</f>
        <v>มีปัญหา</v>
      </c>
      <c r="L49" s="117" t="str">
        <f>ผู้ปกครองประเมินนักเรียน!AI49</f>
        <v/>
      </c>
      <c r="M49" s="116" t="str">
        <f t="shared" ref="M49:M112" si="9">IF(L49&lt;=5,"ปกติ",IF(L49=6,"เสี่ยง","มีปัญหา"))</f>
        <v>มีปัญหา</v>
      </c>
      <c r="N49" s="117" t="str">
        <f>ผู้ปกครองประเมินนักเรียน!AJ49</f>
        <v/>
      </c>
      <c r="O49" s="116" t="str">
        <f t="shared" ref="O49:O112" si="10">IF(N49&lt;=5,"ปกติ",IF(N49=6,"เสี่ยง","มีปัญหา"))</f>
        <v>มีปัญหา</v>
      </c>
      <c r="P49" s="117" t="e">
        <f t="shared" ref="P49:P112" si="11">H49+J49+L49+N49</f>
        <v>#VALUE!</v>
      </c>
      <c r="Q49" s="116" t="e">
        <f t="shared" ref="Q49:Q112" si="12">IF(P49&lt;=15,"ปกติ",IF(P49&lt;=17,"เสี่ยง","มีปัญหา"))</f>
        <v>#VALUE!</v>
      </c>
      <c r="R49" s="117" t="str">
        <f>ผู้ปกครองประเมินนักเรียน!AK49</f>
        <v/>
      </c>
      <c r="S49" s="116" t="str">
        <f t="shared" ref="S49:S112" si="13">IF(R49&lt;=3,"ไม่มีจุดแข็ง","มีจุดแข็ง")</f>
        <v>มีจุดแข็ง</v>
      </c>
    </row>
    <row r="50" spans="1:30" ht="19.350000000000001" customHeight="1" x14ac:dyDescent="0.5">
      <c r="A50" s="67" t="str">
        <f>นักเรียนประเมิน!A50</f>
        <v>47</v>
      </c>
      <c r="B50" s="67">
        <f>นักเรียนประเมิน!B50</f>
        <v>0</v>
      </c>
      <c r="C50" s="67">
        <f>นักเรียนประเมิน!C50</f>
        <v>0</v>
      </c>
      <c r="D50" s="68">
        <f>นักเรียนประเมิน!D50</f>
        <v>0</v>
      </c>
      <c r="E50" s="69">
        <f>นักเรียนประเมิน!E50</f>
        <v>0</v>
      </c>
      <c r="F50" s="70">
        <f>นักเรียนประเมิน!F50</f>
        <v>0</v>
      </c>
      <c r="G50" s="116" t="str">
        <f>ครูประเมินนักเรียน!G50</f>
        <v>หญิง</v>
      </c>
      <c r="H50" s="117" t="str">
        <f>ผู้ปกครองประเมินนักเรียน!AG50</f>
        <v/>
      </c>
      <c r="I50" s="116" t="str">
        <f t="shared" si="7"/>
        <v>มีปัญหา</v>
      </c>
      <c r="J50" s="117" t="str">
        <f>ผู้ปกครองประเมินนักเรียน!AH50</f>
        <v/>
      </c>
      <c r="K50" s="116" t="str">
        <f t="shared" si="8"/>
        <v>มีปัญหา</v>
      </c>
      <c r="L50" s="117" t="str">
        <f>ผู้ปกครองประเมินนักเรียน!AI50</f>
        <v/>
      </c>
      <c r="M50" s="116" t="str">
        <f t="shared" si="9"/>
        <v>มีปัญหา</v>
      </c>
      <c r="N50" s="117" t="str">
        <f>ผู้ปกครองประเมินนักเรียน!AJ50</f>
        <v/>
      </c>
      <c r="O50" s="116" t="str">
        <f t="shared" si="10"/>
        <v>มีปัญหา</v>
      </c>
      <c r="P50" s="117" t="e">
        <f t="shared" si="11"/>
        <v>#VALUE!</v>
      </c>
      <c r="Q50" s="116" t="e">
        <f t="shared" si="12"/>
        <v>#VALUE!</v>
      </c>
      <c r="R50" s="117" t="str">
        <f>ผู้ปกครองประเมินนักเรียน!AK50</f>
        <v/>
      </c>
      <c r="S50" s="116" t="str">
        <f t="shared" si="13"/>
        <v>มีจุดแข็ง</v>
      </c>
    </row>
    <row r="51" spans="1:30" ht="21.95" customHeight="1" x14ac:dyDescent="0.5">
      <c r="A51" s="67" t="str">
        <f>นักเรียนประเมิน!A51</f>
        <v>48</v>
      </c>
      <c r="B51" s="67">
        <f>นักเรียนประเมิน!B51</f>
        <v>0</v>
      </c>
      <c r="C51" s="67">
        <f>นักเรียนประเมิน!C51</f>
        <v>0</v>
      </c>
      <c r="D51" s="68">
        <f>นักเรียนประเมิน!D51</f>
        <v>0</v>
      </c>
      <c r="E51" s="69">
        <f>นักเรียนประเมิน!E51</f>
        <v>0</v>
      </c>
      <c r="F51" s="70">
        <f>นักเรียนประเมิน!F51</f>
        <v>0</v>
      </c>
      <c r="G51" s="116" t="str">
        <f>ครูประเมินนักเรียน!G51</f>
        <v>หญิง</v>
      </c>
      <c r="H51" s="117" t="str">
        <f>ผู้ปกครองประเมินนักเรียน!AG51</f>
        <v/>
      </c>
      <c r="I51" s="116" t="str">
        <f t="shared" si="7"/>
        <v>มีปัญหา</v>
      </c>
      <c r="J51" s="117" t="str">
        <f>ผู้ปกครองประเมินนักเรียน!AH51</f>
        <v/>
      </c>
      <c r="K51" s="116" t="str">
        <f t="shared" si="8"/>
        <v>มีปัญหา</v>
      </c>
      <c r="L51" s="117" t="str">
        <f>ผู้ปกครองประเมินนักเรียน!AI51</f>
        <v/>
      </c>
      <c r="M51" s="116" t="str">
        <f t="shared" si="9"/>
        <v>มีปัญหา</v>
      </c>
      <c r="N51" s="117" t="str">
        <f>ผู้ปกครองประเมินนักเรียน!AJ51</f>
        <v/>
      </c>
      <c r="O51" s="116" t="str">
        <f t="shared" si="10"/>
        <v>มีปัญหา</v>
      </c>
      <c r="P51" s="117" t="e">
        <f t="shared" si="11"/>
        <v>#VALUE!</v>
      </c>
      <c r="Q51" s="116" t="e">
        <f t="shared" si="12"/>
        <v>#VALUE!</v>
      </c>
      <c r="R51" s="117" t="str">
        <f>ผู้ปกครองประเมินนักเรียน!AK51</f>
        <v/>
      </c>
      <c r="S51" s="116" t="str">
        <f t="shared" si="13"/>
        <v>มีจุดแข็ง</v>
      </c>
    </row>
    <row r="52" spans="1:30" ht="21.95" customHeight="1" x14ac:dyDescent="0.5">
      <c r="A52" s="67" t="str">
        <f>นักเรียนประเมิน!A52</f>
        <v>49</v>
      </c>
      <c r="B52" s="67">
        <f>นักเรียนประเมิน!B52</f>
        <v>0</v>
      </c>
      <c r="C52" s="67">
        <f>นักเรียนประเมิน!C52</f>
        <v>0</v>
      </c>
      <c r="D52" s="68">
        <f>นักเรียนประเมิน!D52</f>
        <v>0</v>
      </c>
      <c r="E52" s="69">
        <f>นักเรียนประเมิน!E52</f>
        <v>0</v>
      </c>
      <c r="F52" s="70">
        <f>นักเรียนประเมิน!F52</f>
        <v>0</v>
      </c>
      <c r="G52" s="116" t="str">
        <f>ครูประเมินนักเรียน!G52</f>
        <v>หญิง</v>
      </c>
      <c r="H52" s="117" t="str">
        <f>ผู้ปกครองประเมินนักเรียน!AG52</f>
        <v/>
      </c>
      <c r="I52" s="116" t="str">
        <f t="shared" si="7"/>
        <v>มีปัญหา</v>
      </c>
      <c r="J52" s="117" t="str">
        <f>ผู้ปกครองประเมินนักเรียน!AH52</f>
        <v/>
      </c>
      <c r="K52" s="116" t="str">
        <f t="shared" si="8"/>
        <v>มีปัญหา</v>
      </c>
      <c r="L52" s="117" t="str">
        <f>ผู้ปกครองประเมินนักเรียน!AI52</f>
        <v/>
      </c>
      <c r="M52" s="116" t="str">
        <f t="shared" si="9"/>
        <v>มีปัญหา</v>
      </c>
      <c r="N52" s="117" t="str">
        <f>ผู้ปกครองประเมินนักเรียน!AJ52</f>
        <v/>
      </c>
      <c r="O52" s="116" t="str">
        <f t="shared" si="10"/>
        <v>มีปัญหา</v>
      </c>
      <c r="P52" s="117" t="e">
        <f t="shared" si="11"/>
        <v>#VALUE!</v>
      </c>
      <c r="Q52" s="116" t="e">
        <f t="shared" si="12"/>
        <v>#VALUE!</v>
      </c>
      <c r="R52" s="117" t="str">
        <f>ผู้ปกครองประเมินนักเรียน!AK52</f>
        <v/>
      </c>
      <c r="S52" s="116" t="str">
        <f t="shared" si="13"/>
        <v>มีจุดแข็ง</v>
      </c>
    </row>
    <row r="53" spans="1:30" ht="21.95" customHeight="1" x14ac:dyDescent="0.5">
      <c r="A53" s="67" t="str">
        <f>นักเรียนประเมิน!A53</f>
        <v>50</v>
      </c>
      <c r="B53" s="67">
        <f>นักเรียนประเมิน!B53</f>
        <v>0</v>
      </c>
      <c r="C53" s="67">
        <f>นักเรียนประเมิน!C53</f>
        <v>0</v>
      </c>
      <c r="D53" s="68">
        <f>นักเรียนประเมิน!D53</f>
        <v>0</v>
      </c>
      <c r="E53" s="69">
        <f>นักเรียนประเมิน!E53</f>
        <v>0</v>
      </c>
      <c r="F53" s="70">
        <f>นักเรียนประเมิน!F53</f>
        <v>0</v>
      </c>
      <c r="G53" s="116" t="str">
        <f>ครูประเมินนักเรียน!G53</f>
        <v>หญิง</v>
      </c>
      <c r="H53" s="117" t="str">
        <f>ผู้ปกครองประเมินนักเรียน!AG53</f>
        <v/>
      </c>
      <c r="I53" s="116" t="str">
        <f t="shared" si="7"/>
        <v>มีปัญหา</v>
      </c>
      <c r="J53" s="117" t="str">
        <f>ผู้ปกครองประเมินนักเรียน!AH53</f>
        <v/>
      </c>
      <c r="K53" s="116" t="str">
        <f t="shared" si="8"/>
        <v>มีปัญหา</v>
      </c>
      <c r="L53" s="117" t="str">
        <f>ผู้ปกครองประเมินนักเรียน!AI53</f>
        <v/>
      </c>
      <c r="M53" s="116" t="str">
        <f t="shared" si="9"/>
        <v>มีปัญหา</v>
      </c>
      <c r="N53" s="117" t="str">
        <f>ผู้ปกครองประเมินนักเรียน!AJ53</f>
        <v/>
      </c>
      <c r="O53" s="116" t="str">
        <f t="shared" si="10"/>
        <v>มีปัญหา</v>
      </c>
      <c r="P53" s="117" t="e">
        <f t="shared" si="11"/>
        <v>#VALUE!</v>
      </c>
      <c r="Q53" s="116" t="e">
        <f t="shared" si="12"/>
        <v>#VALUE!</v>
      </c>
      <c r="R53" s="117" t="str">
        <f>ผู้ปกครองประเมินนักเรียน!AK53</f>
        <v/>
      </c>
      <c r="S53" s="116" t="str">
        <f t="shared" si="13"/>
        <v>มีจุดแข็ง</v>
      </c>
    </row>
    <row r="54" spans="1:30" s="59" customFormat="1" ht="21.95" customHeight="1" x14ac:dyDescent="0.5">
      <c r="A54" s="67" t="str">
        <f>นักเรียนประเมิน!A54</f>
        <v>51</v>
      </c>
      <c r="B54" s="67">
        <f>นักเรียนประเมิน!B54</f>
        <v>0</v>
      </c>
      <c r="C54" s="67">
        <f>นักเรียนประเมิน!C54</f>
        <v>0</v>
      </c>
      <c r="D54" s="68">
        <f>นักเรียนประเมิน!D54</f>
        <v>0</v>
      </c>
      <c r="E54" s="69">
        <f>นักเรียนประเมิน!E54</f>
        <v>0</v>
      </c>
      <c r="F54" s="70">
        <f>นักเรียนประเมิน!F54</f>
        <v>0</v>
      </c>
      <c r="G54" s="116" t="str">
        <f>ครูประเมินนักเรียน!G54</f>
        <v>หญิง</v>
      </c>
      <c r="H54" s="117" t="str">
        <f>ผู้ปกครองประเมินนักเรียน!AG54</f>
        <v/>
      </c>
      <c r="I54" s="116" t="str">
        <f t="shared" si="7"/>
        <v>มีปัญหา</v>
      </c>
      <c r="J54" s="117" t="str">
        <f>ผู้ปกครองประเมินนักเรียน!AH54</f>
        <v/>
      </c>
      <c r="K54" s="116" t="str">
        <f t="shared" si="8"/>
        <v>มีปัญหา</v>
      </c>
      <c r="L54" s="117" t="str">
        <f>ผู้ปกครองประเมินนักเรียน!AI54</f>
        <v/>
      </c>
      <c r="M54" s="116" t="str">
        <f t="shared" si="9"/>
        <v>มีปัญหา</v>
      </c>
      <c r="N54" s="117" t="str">
        <f>ผู้ปกครองประเมินนักเรียน!AJ54</f>
        <v/>
      </c>
      <c r="O54" s="116" t="str">
        <f t="shared" si="10"/>
        <v>มีปัญหา</v>
      </c>
      <c r="P54" s="117" t="e">
        <f t="shared" si="11"/>
        <v>#VALUE!</v>
      </c>
      <c r="Q54" s="116" t="e">
        <f t="shared" si="12"/>
        <v>#VALUE!</v>
      </c>
      <c r="R54" s="117" t="str">
        <f>ผู้ปกครองประเมินนักเรียน!AK54</f>
        <v/>
      </c>
      <c r="S54" s="116" t="str">
        <f t="shared" si="13"/>
        <v>มีจุดแข็ง</v>
      </c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</row>
    <row r="55" spans="1:30" ht="21.95" customHeight="1" x14ac:dyDescent="0.5">
      <c r="A55" s="67" t="str">
        <f>นักเรียนประเมิน!A55</f>
        <v>52</v>
      </c>
      <c r="B55" s="67">
        <f>นักเรียนประเมิน!B55</f>
        <v>0</v>
      </c>
      <c r="C55" s="67">
        <f>นักเรียนประเมิน!C55</f>
        <v>0</v>
      </c>
      <c r="D55" s="68">
        <f>นักเรียนประเมิน!D55</f>
        <v>0</v>
      </c>
      <c r="E55" s="69">
        <f>นักเรียนประเมิน!E55</f>
        <v>0</v>
      </c>
      <c r="F55" s="70">
        <f>นักเรียนประเมิน!F55</f>
        <v>0</v>
      </c>
      <c r="G55" s="116" t="str">
        <f>ครูประเมินนักเรียน!G55</f>
        <v>หญิง</v>
      </c>
      <c r="H55" s="117" t="str">
        <f>ผู้ปกครองประเมินนักเรียน!AG55</f>
        <v/>
      </c>
      <c r="I55" s="116" t="str">
        <f t="shared" si="7"/>
        <v>มีปัญหา</v>
      </c>
      <c r="J55" s="117" t="str">
        <f>ผู้ปกครองประเมินนักเรียน!AH55</f>
        <v/>
      </c>
      <c r="K55" s="116" t="str">
        <f t="shared" si="8"/>
        <v>มีปัญหา</v>
      </c>
      <c r="L55" s="117" t="str">
        <f>ผู้ปกครองประเมินนักเรียน!AI55</f>
        <v/>
      </c>
      <c r="M55" s="116" t="str">
        <f t="shared" si="9"/>
        <v>มีปัญหา</v>
      </c>
      <c r="N55" s="117" t="str">
        <f>ผู้ปกครองประเมินนักเรียน!AJ55</f>
        <v/>
      </c>
      <c r="O55" s="116" t="str">
        <f t="shared" si="10"/>
        <v>มีปัญหา</v>
      </c>
      <c r="P55" s="117" t="e">
        <f t="shared" si="11"/>
        <v>#VALUE!</v>
      </c>
      <c r="Q55" s="116" t="e">
        <f t="shared" si="12"/>
        <v>#VALUE!</v>
      </c>
      <c r="R55" s="117" t="str">
        <f>ผู้ปกครองประเมินนักเรียน!AK55</f>
        <v/>
      </c>
      <c r="S55" s="116" t="str">
        <f t="shared" si="13"/>
        <v>มีจุดแข็ง</v>
      </c>
    </row>
    <row r="56" spans="1:30" ht="21.95" customHeight="1" x14ac:dyDescent="0.5">
      <c r="A56" s="67" t="str">
        <f>นักเรียนประเมิน!A56</f>
        <v>53</v>
      </c>
      <c r="B56" s="67">
        <f>นักเรียนประเมิน!B56</f>
        <v>0</v>
      </c>
      <c r="C56" s="67">
        <f>นักเรียนประเมิน!C56</f>
        <v>0</v>
      </c>
      <c r="D56" s="68">
        <f>นักเรียนประเมิน!D56</f>
        <v>0</v>
      </c>
      <c r="E56" s="69">
        <f>นักเรียนประเมิน!E56</f>
        <v>0</v>
      </c>
      <c r="F56" s="70">
        <f>นักเรียนประเมิน!F56</f>
        <v>0</v>
      </c>
      <c r="G56" s="116" t="str">
        <f>ครูประเมินนักเรียน!G56</f>
        <v>หญิง</v>
      </c>
      <c r="H56" s="117" t="str">
        <f>ผู้ปกครองประเมินนักเรียน!AG56</f>
        <v/>
      </c>
      <c r="I56" s="116" t="str">
        <f t="shared" si="7"/>
        <v>มีปัญหา</v>
      </c>
      <c r="J56" s="117" t="str">
        <f>ผู้ปกครองประเมินนักเรียน!AH56</f>
        <v/>
      </c>
      <c r="K56" s="116" t="str">
        <f t="shared" si="8"/>
        <v>มีปัญหา</v>
      </c>
      <c r="L56" s="117" t="str">
        <f>ผู้ปกครองประเมินนักเรียน!AI56</f>
        <v/>
      </c>
      <c r="M56" s="116" t="str">
        <f t="shared" si="9"/>
        <v>มีปัญหา</v>
      </c>
      <c r="N56" s="117" t="str">
        <f>ผู้ปกครองประเมินนักเรียน!AJ56</f>
        <v/>
      </c>
      <c r="O56" s="116" t="str">
        <f t="shared" si="10"/>
        <v>มีปัญหา</v>
      </c>
      <c r="P56" s="117" t="e">
        <f t="shared" si="11"/>
        <v>#VALUE!</v>
      </c>
      <c r="Q56" s="116" t="e">
        <f t="shared" si="12"/>
        <v>#VALUE!</v>
      </c>
      <c r="R56" s="117" t="str">
        <f>ผู้ปกครองประเมินนักเรียน!AK56</f>
        <v/>
      </c>
      <c r="S56" s="116" t="str">
        <f t="shared" si="13"/>
        <v>มีจุดแข็ง</v>
      </c>
    </row>
    <row r="57" spans="1:30" ht="21.95" customHeight="1" x14ac:dyDescent="0.5">
      <c r="A57" s="67" t="str">
        <f>นักเรียนประเมิน!A57</f>
        <v>54</v>
      </c>
      <c r="B57" s="67">
        <f>นักเรียนประเมิน!B57</f>
        <v>0</v>
      </c>
      <c r="C57" s="67">
        <f>นักเรียนประเมิน!C57</f>
        <v>0</v>
      </c>
      <c r="D57" s="68">
        <f>นักเรียนประเมิน!D57</f>
        <v>0</v>
      </c>
      <c r="E57" s="69">
        <f>นักเรียนประเมิน!E57</f>
        <v>0</v>
      </c>
      <c r="F57" s="70">
        <f>นักเรียนประเมิน!F57</f>
        <v>0</v>
      </c>
      <c r="G57" s="116" t="str">
        <f>ครูประเมินนักเรียน!G57</f>
        <v>หญิง</v>
      </c>
      <c r="H57" s="117" t="str">
        <f>ผู้ปกครองประเมินนักเรียน!AG57</f>
        <v/>
      </c>
      <c r="I57" s="116" t="str">
        <f t="shared" si="7"/>
        <v>มีปัญหา</v>
      </c>
      <c r="J57" s="117" t="str">
        <f>ผู้ปกครองประเมินนักเรียน!AH57</f>
        <v/>
      </c>
      <c r="K57" s="116" t="str">
        <f t="shared" si="8"/>
        <v>มีปัญหา</v>
      </c>
      <c r="L57" s="117" t="str">
        <f>ผู้ปกครองประเมินนักเรียน!AI57</f>
        <v/>
      </c>
      <c r="M57" s="116" t="str">
        <f t="shared" si="9"/>
        <v>มีปัญหา</v>
      </c>
      <c r="N57" s="117" t="str">
        <f>ผู้ปกครองประเมินนักเรียน!AJ57</f>
        <v/>
      </c>
      <c r="O57" s="116" t="str">
        <f t="shared" si="10"/>
        <v>มีปัญหา</v>
      </c>
      <c r="P57" s="117" t="e">
        <f t="shared" si="11"/>
        <v>#VALUE!</v>
      </c>
      <c r="Q57" s="116" t="e">
        <f t="shared" si="12"/>
        <v>#VALUE!</v>
      </c>
      <c r="R57" s="117" t="str">
        <f>ผู้ปกครองประเมินนักเรียน!AK57</f>
        <v/>
      </c>
      <c r="S57" s="116" t="str">
        <f t="shared" si="13"/>
        <v>มีจุดแข็ง</v>
      </c>
    </row>
    <row r="58" spans="1:30" ht="21.95" customHeight="1" x14ac:dyDescent="0.5">
      <c r="A58" s="67" t="str">
        <f>นักเรียนประเมิน!A58</f>
        <v>55</v>
      </c>
      <c r="B58" s="67">
        <f>นักเรียนประเมิน!B58</f>
        <v>0</v>
      </c>
      <c r="C58" s="67">
        <f>นักเรียนประเมิน!C58</f>
        <v>0</v>
      </c>
      <c r="D58" s="68">
        <f>นักเรียนประเมิน!D58</f>
        <v>0</v>
      </c>
      <c r="E58" s="69">
        <f>นักเรียนประเมิน!E58</f>
        <v>0</v>
      </c>
      <c r="F58" s="70">
        <f>นักเรียนประเมิน!F58</f>
        <v>0</v>
      </c>
      <c r="G58" s="116" t="str">
        <f>ครูประเมินนักเรียน!G58</f>
        <v>หญิง</v>
      </c>
      <c r="H58" s="117" t="str">
        <f>ผู้ปกครองประเมินนักเรียน!AG58</f>
        <v/>
      </c>
      <c r="I58" s="116" t="str">
        <f t="shared" si="7"/>
        <v>มีปัญหา</v>
      </c>
      <c r="J58" s="117" t="str">
        <f>ผู้ปกครองประเมินนักเรียน!AH58</f>
        <v/>
      </c>
      <c r="K58" s="116" t="str">
        <f t="shared" si="8"/>
        <v>มีปัญหา</v>
      </c>
      <c r="L58" s="117" t="str">
        <f>ผู้ปกครองประเมินนักเรียน!AI58</f>
        <v/>
      </c>
      <c r="M58" s="116" t="str">
        <f t="shared" si="9"/>
        <v>มีปัญหา</v>
      </c>
      <c r="N58" s="117" t="str">
        <f>ผู้ปกครองประเมินนักเรียน!AJ58</f>
        <v/>
      </c>
      <c r="O58" s="116" t="str">
        <f t="shared" si="10"/>
        <v>มีปัญหา</v>
      </c>
      <c r="P58" s="117" t="e">
        <f t="shared" si="11"/>
        <v>#VALUE!</v>
      </c>
      <c r="Q58" s="116" t="e">
        <f t="shared" si="12"/>
        <v>#VALUE!</v>
      </c>
      <c r="R58" s="117" t="str">
        <f>ผู้ปกครองประเมินนักเรียน!AK58</f>
        <v/>
      </c>
      <c r="S58" s="116" t="str">
        <f t="shared" si="13"/>
        <v>มีจุดแข็ง</v>
      </c>
    </row>
    <row r="59" spans="1:30" ht="21.95" customHeight="1" x14ac:dyDescent="0.5">
      <c r="A59" s="67" t="str">
        <f>นักเรียนประเมิน!A59</f>
        <v>56</v>
      </c>
      <c r="B59" s="67">
        <f>นักเรียนประเมิน!B59</f>
        <v>0</v>
      </c>
      <c r="C59" s="67">
        <f>นักเรียนประเมิน!C59</f>
        <v>0</v>
      </c>
      <c r="D59" s="68">
        <f>นักเรียนประเมิน!D59</f>
        <v>0</v>
      </c>
      <c r="E59" s="69">
        <f>นักเรียนประเมิน!E59</f>
        <v>0</v>
      </c>
      <c r="F59" s="70">
        <f>นักเรียนประเมิน!F59</f>
        <v>0</v>
      </c>
      <c r="G59" s="116" t="str">
        <f>ครูประเมินนักเรียน!G59</f>
        <v>หญิง</v>
      </c>
      <c r="H59" s="117" t="str">
        <f>ผู้ปกครองประเมินนักเรียน!AG59</f>
        <v/>
      </c>
      <c r="I59" s="116" t="str">
        <f t="shared" si="7"/>
        <v>มีปัญหา</v>
      </c>
      <c r="J59" s="117" t="str">
        <f>ผู้ปกครองประเมินนักเรียน!AH59</f>
        <v/>
      </c>
      <c r="K59" s="116" t="str">
        <f t="shared" si="8"/>
        <v>มีปัญหา</v>
      </c>
      <c r="L59" s="117" t="str">
        <f>ผู้ปกครองประเมินนักเรียน!AI59</f>
        <v/>
      </c>
      <c r="M59" s="116" t="str">
        <f t="shared" si="9"/>
        <v>มีปัญหา</v>
      </c>
      <c r="N59" s="117" t="str">
        <f>ผู้ปกครองประเมินนักเรียน!AJ59</f>
        <v/>
      </c>
      <c r="O59" s="116" t="str">
        <f t="shared" si="10"/>
        <v>มีปัญหา</v>
      </c>
      <c r="P59" s="117" t="e">
        <f t="shared" si="11"/>
        <v>#VALUE!</v>
      </c>
      <c r="Q59" s="116" t="e">
        <f t="shared" si="12"/>
        <v>#VALUE!</v>
      </c>
      <c r="R59" s="117" t="str">
        <f>ผู้ปกครองประเมินนักเรียน!AK59</f>
        <v/>
      </c>
      <c r="S59" s="116" t="str">
        <f t="shared" si="13"/>
        <v>มีจุดแข็ง</v>
      </c>
    </row>
    <row r="60" spans="1:30" ht="21.95" customHeight="1" x14ac:dyDescent="0.5">
      <c r="A60" s="67" t="str">
        <f>นักเรียนประเมิน!A60</f>
        <v>57</v>
      </c>
      <c r="B60" s="67">
        <f>นักเรียนประเมิน!B60</f>
        <v>0</v>
      </c>
      <c r="C60" s="67">
        <f>นักเรียนประเมิน!C60</f>
        <v>0</v>
      </c>
      <c r="D60" s="68">
        <f>นักเรียนประเมิน!D60</f>
        <v>0</v>
      </c>
      <c r="E60" s="69">
        <f>นักเรียนประเมิน!E60</f>
        <v>0</v>
      </c>
      <c r="F60" s="70">
        <f>นักเรียนประเมิน!F60</f>
        <v>0</v>
      </c>
      <c r="G60" s="116" t="str">
        <f>ครูประเมินนักเรียน!G60</f>
        <v>หญิง</v>
      </c>
      <c r="H60" s="117" t="str">
        <f>ผู้ปกครองประเมินนักเรียน!AG60</f>
        <v/>
      </c>
      <c r="I60" s="116" t="str">
        <f t="shared" si="7"/>
        <v>มีปัญหา</v>
      </c>
      <c r="J60" s="117" t="str">
        <f>ผู้ปกครองประเมินนักเรียน!AH60</f>
        <v/>
      </c>
      <c r="K60" s="116" t="str">
        <f t="shared" si="8"/>
        <v>มีปัญหา</v>
      </c>
      <c r="L60" s="117" t="str">
        <f>ผู้ปกครองประเมินนักเรียน!AI60</f>
        <v/>
      </c>
      <c r="M60" s="116" t="str">
        <f t="shared" si="9"/>
        <v>มีปัญหา</v>
      </c>
      <c r="N60" s="117" t="str">
        <f>ผู้ปกครองประเมินนักเรียน!AJ60</f>
        <v/>
      </c>
      <c r="O60" s="116" t="str">
        <f t="shared" si="10"/>
        <v>มีปัญหา</v>
      </c>
      <c r="P60" s="117" t="e">
        <f t="shared" si="11"/>
        <v>#VALUE!</v>
      </c>
      <c r="Q60" s="116" t="e">
        <f t="shared" si="12"/>
        <v>#VALUE!</v>
      </c>
      <c r="R60" s="117" t="str">
        <f>ผู้ปกครองประเมินนักเรียน!AK60</f>
        <v/>
      </c>
      <c r="S60" s="116" t="str">
        <f t="shared" si="13"/>
        <v>มีจุดแข็ง</v>
      </c>
    </row>
    <row r="61" spans="1:30" ht="21.95" customHeight="1" x14ac:dyDescent="0.5">
      <c r="A61" s="67" t="str">
        <f>นักเรียนประเมิน!A61</f>
        <v>58</v>
      </c>
      <c r="B61" s="67">
        <f>นักเรียนประเมิน!B61</f>
        <v>0</v>
      </c>
      <c r="C61" s="67">
        <f>นักเรียนประเมิน!C61</f>
        <v>0</v>
      </c>
      <c r="D61" s="68">
        <f>นักเรียนประเมิน!D61</f>
        <v>0</v>
      </c>
      <c r="E61" s="69">
        <f>นักเรียนประเมิน!E61</f>
        <v>0</v>
      </c>
      <c r="F61" s="70">
        <f>นักเรียนประเมิน!F61</f>
        <v>0</v>
      </c>
      <c r="G61" s="116" t="str">
        <f>ครูประเมินนักเรียน!G61</f>
        <v>หญิง</v>
      </c>
      <c r="H61" s="117" t="str">
        <f>ผู้ปกครองประเมินนักเรียน!AG61</f>
        <v/>
      </c>
      <c r="I61" s="116" t="str">
        <f t="shared" si="7"/>
        <v>มีปัญหา</v>
      </c>
      <c r="J61" s="117" t="str">
        <f>ผู้ปกครองประเมินนักเรียน!AH61</f>
        <v/>
      </c>
      <c r="K61" s="116" t="str">
        <f t="shared" si="8"/>
        <v>มีปัญหา</v>
      </c>
      <c r="L61" s="117" t="str">
        <f>ผู้ปกครองประเมินนักเรียน!AI61</f>
        <v/>
      </c>
      <c r="M61" s="116" t="str">
        <f t="shared" si="9"/>
        <v>มีปัญหา</v>
      </c>
      <c r="N61" s="117" t="str">
        <f>ผู้ปกครองประเมินนักเรียน!AJ61</f>
        <v/>
      </c>
      <c r="O61" s="116" t="str">
        <f t="shared" si="10"/>
        <v>มีปัญหา</v>
      </c>
      <c r="P61" s="117" t="e">
        <f t="shared" si="11"/>
        <v>#VALUE!</v>
      </c>
      <c r="Q61" s="116" t="e">
        <f t="shared" si="12"/>
        <v>#VALUE!</v>
      </c>
      <c r="R61" s="117" t="str">
        <f>ผู้ปกครองประเมินนักเรียน!AK61</f>
        <v/>
      </c>
      <c r="S61" s="116" t="str">
        <f t="shared" si="13"/>
        <v>มีจุดแข็ง</v>
      </c>
    </row>
    <row r="62" spans="1:30" ht="21.95" customHeight="1" x14ac:dyDescent="0.5">
      <c r="A62" s="67" t="str">
        <f>นักเรียนประเมิน!A62</f>
        <v>59</v>
      </c>
      <c r="B62" s="67">
        <f>นักเรียนประเมิน!B62</f>
        <v>0</v>
      </c>
      <c r="C62" s="67">
        <f>นักเรียนประเมิน!C62</f>
        <v>0</v>
      </c>
      <c r="D62" s="68">
        <f>นักเรียนประเมิน!D62</f>
        <v>0</v>
      </c>
      <c r="E62" s="69">
        <f>นักเรียนประเมิน!E62</f>
        <v>0</v>
      </c>
      <c r="F62" s="70">
        <f>นักเรียนประเมิน!F62</f>
        <v>0</v>
      </c>
      <c r="G62" s="116" t="str">
        <f>ครูประเมินนักเรียน!G62</f>
        <v>หญิง</v>
      </c>
      <c r="H62" s="117" t="str">
        <f>ผู้ปกครองประเมินนักเรียน!AG62</f>
        <v/>
      </c>
      <c r="I62" s="116" t="str">
        <f t="shared" si="7"/>
        <v>มีปัญหา</v>
      </c>
      <c r="J62" s="117" t="str">
        <f>ผู้ปกครองประเมินนักเรียน!AH62</f>
        <v/>
      </c>
      <c r="K62" s="116" t="str">
        <f t="shared" si="8"/>
        <v>มีปัญหา</v>
      </c>
      <c r="L62" s="117" t="str">
        <f>ผู้ปกครองประเมินนักเรียน!AI62</f>
        <v/>
      </c>
      <c r="M62" s="116" t="str">
        <f t="shared" si="9"/>
        <v>มีปัญหา</v>
      </c>
      <c r="N62" s="117" t="str">
        <f>ผู้ปกครองประเมินนักเรียน!AJ62</f>
        <v/>
      </c>
      <c r="O62" s="116" t="str">
        <f t="shared" si="10"/>
        <v>มีปัญหา</v>
      </c>
      <c r="P62" s="117" t="e">
        <f t="shared" si="11"/>
        <v>#VALUE!</v>
      </c>
      <c r="Q62" s="116" t="e">
        <f t="shared" si="12"/>
        <v>#VALUE!</v>
      </c>
      <c r="R62" s="117" t="str">
        <f>ผู้ปกครองประเมินนักเรียน!AK62</f>
        <v/>
      </c>
      <c r="S62" s="116" t="str">
        <f t="shared" si="13"/>
        <v>มีจุดแข็ง</v>
      </c>
    </row>
    <row r="63" spans="1:30" ht="21.95" customHeight="1" x14ac:dyDescent="0.5">
      <c r="A63" s="67" t="str">
        <f>นักเรียนประเมิน!A63</f>
        <v>60</v>
      </c>
      <c r="B63" s="67">
        <f>นักเรียนประเมิน!B63</f>
        <v>0</v>
      </c>
      <c r="C63" s="67">
        <f>นักเรียนประเมิน!C63</f>
        <v>0</v>
      </c>
      <c r="D63" s="68">
        <f>นักเรียนประเมิน!D63</f>
        <v>0</v>
      </c>
      <c r="E63" s="69">
        <f>นักเรียนประเมิน!E63</f>
        <v>0</v>
      </c>
      <c r="F63" s="70">
        <f>นักเรียนประเมิน!F63</f>
        <v>0</v>
      </c>
      <c r="G63" s="116" t="str">
        <f>ครูประเมินนักเรียน!G63</f>
        <v>หญิง</v>
      </c>
      <c r="H63" s="117" t="str">
        <f>ผู้ปกครองประเมินนักเรียน!AG63</f>
        <v/>
      </c>
      <c r="I63" s="116" t="str">
        <f t="shared" si="7"/>
        <v>มีปัญหา</v>
      </c>
      <c r="J63" s="117" t="str">
        <f>ผู้ปกครองประเมินนักเรียน!AH63</f>
        <v/>
      </c>
      <c r="K63" s="116" t="str">
        <f t="shared" si="8"/>
        <v>มีปัญหา</v>
      </c>
      <c r="L63" s="117" t="str">
        <f>ผู้ปกครองประเมินนักเรียน!AI63</f>
        <v/>
      </c>
      <c r="M63" s="116" t="str">
        <f t="shared" si="9"/>
        <v>มีปัญหา</v>
      </c>
      <c r="N63" s="117" t="str">
        <f>ผู้ปกครองประเมินนักเรียน!AJ63</f>
        <v/>
      </c>
      <c r="O63" s="116" t="str">
        <f t="shared" si="10"/>
        <v>มีปัญหา</v>
      </c>
      <c r="P63" s="117" t="e">
        <f t="shared" si="11"/>
        <v>#VALUE!</v>
      </c>
      <c r="Q63" s="116" t="e">
        <f t="shared" si="12"/>
        <v>#VALUE!</v>
      </c>
      <c r="R63" s="117" t="str">
        <f>ผู้ปกครองประเมินนักเรียน!AK63</f>
        <v/>
      </c>
      <c r="S63" s="116" t="str">
        <f t="shared" si="13"/>
        <v>มีจุดแข็ง</v>
      </c>
    </row>
    <row r="64" spans="1:30" ht="21.95" customHeight="1" x14ac:dyDescent="0.5">
      <c r="A64" s="67" t="str">
        <f>นักเรียนประเมิน!A64</f>
        <v>61</v>
      </c>
      <c r="B64" s="67">
        <f>นักเรียนประเมิน!B64</f>
        <v>0</v>
      </c>
      <c r="C64" s="67">
        <f>นักเรียนประเมิน!C64</f>
        <v>0</v>
      </c>
      <c r="D64" s="68">
        <f>นักเรียนประเมิน!D64</f>
        <v>0</v>
      </c>
      <c r="E64" s="69">
        <f>นักเรียนประเมิน!E64</f>
        <v>0</v>
      </c>
      <c r="F64" s="70">
        <f>นักเรียนประเมิน!F64</f>
        <v>0</v>
      </c>
      <c r="G64" s="116" t="str">
        <f>ครูประเมินนักเรียน!G64</f>
        <v>หญิง</v>
      </c>
      <c r="H64" s="117" t="str">
        <f>ผู้ปกครองประเมินนักเรียน!AG64</f>
        <v/>
      </c>
      <c r="I64" s="116" t="str">
        <f t="shared" si="7"/>
        <v>มีปัญหา</v>
      </c>
      <c r="J64" s="117" t="str">
        <f>ผู้ปกครองประเมินนักเรียน!AH64</f>
        <v/>
      </c>
      <c r="K64" s="116" t="str">
        <f t="shared" si="8"/>
        <v>มีปัญหา</v>
      </c>
      <c r="L64" s="117" t="str">
        <f>ผู้ปกครองประเมินนักเรียน!AI64</f>
        <v/>
      </c>
      <c r="M64" s="116" t="str">
        <f t="shared" si="9"/>
        <v>มีปัญหา</v>
      </c>
      <c r="N64" s="117" t="str">
        <f>ผู้ปกครองประเมินนักเรียน!AJ64</f>
        <v/>
      </c>
      <c r="O64" s="116" t="str">
        <f t="shared" si="10"/>
        <v>มีปัญหา</v>
      </c>
      <c r="P64" s="117" t="e">
        <f t="shared" si="11"/>
        <v>#VALUE!</v>
      </c>
      <c r="Q64" s="116" t="e">
        <f t="shared" si="12"/>
        <v>#VALUE!</v>
      </c>
      <c r="R64" s="117" t="str">
        <f>ผู้ปกครองประเมินนักเรียน!AK64</f>
        <v/>
      </c>
      <c r="S64" s="116" t="str">
        <f t="shared" si="13"/>
        <v>มีจุดแข็ง</v>
      </c>
    </row>
    <row r="65" spans="1:19" ht="21.95" customHeight="1" x14ac:dyDescent="0.5">
      <c r="A65" s="67" t="str">
        <f>นักเรียนประเมิน!A65</f>
        <v>62</v>
      </c>
      <c r="B65" s="67">
        <f>นักเรียนประเมิน!B65</f>
        <v>0</v>
      </c>
      <c r="C65" s="67">
        <f>นักเรียนประเมิน!C65</f>
        <v>0</v>
      </c>
      <c r="D65" s="68">
        <f>นักเรียนประเมิน!D65</f>
        <v>0</v>
      </c>
      <c r="E65" s="69">
        <f>นักเรียนประเมิน!E65</f>
        <v>0</v>
      </c>
      <c r="F65" s="70">
        <f>นักเรียนประเมิน!F65</f>
        <v>0</v>
      </c>
      <c r="G65" s="116" t="str">
        <f>ครูประเมินนักเรียน!G65</f>
        <v>หญิง</v>
      </c>
      <c r="H65" s="117" t="str">
        <f>ผู้ปกครองประเมินนักเรียน!AG65</f>
        <v/>
      </c>
      <c r="I65" s="116" t="str">
        <f t="shared" si="7"/>
        <v>มีปัญหา</v>
      </c>
      <c r="J65" s="117" t="str">
        <f>ผู้ปกครองประเมินนักเรียน!AH65</f>
        <v/>
      </c>
      <c r="K65" s="116" t="str">
        <f t="shared" si="8"/>
        <v>มีปัญหา</v>
      </c>
      <c r="L65" s="117" t="str">
        <f>ผู้ปกครองประเมินนักเรียน!AI65</f>
        <v/>
      </c>
      <c r="M65" s="116" t="str">
        <f t="shared" si="9"/>
        <v>มีปัญหา</v>
      </c>
      <c r="N65" s="117" t="str">
        <f>ผู้ปกครองประเมินนักเรียน!AJ65</f>
        <v/>
      </c>
      <c r="O65" s="116" t="str">
        <f t="shared" si="10"/>
        <v>มีปัญหา</v>
      </c>
      <c r="P65" s="117" t="e">
        <f t="shared" si="11"/>
        <v>#VALUE!</v>
      </c>
      <c r="Q65" s="116" t="e">
        <f t="shared" si="12"/>
        <v>#VALUE!</v>
      </c>
      <c r="R65" s="117" t="str">
        <f>ผู้ปกครองประเมินนักเรียน!AK65</f>
        <v/>
      </c>
      <c r="S65" s="116" t="str">
        <f t="shared" si="13"/>
        <v>มีจุดแข็ง</v>
      </c>
    </row>
    <row r="66" spans="1:19" ht="21.95" customHeight="1" x14ac:dyDescent="0.5">
      <c r="A66" s="67" t="str">
        <f>นักเรียนประเมิน!A66</f>
        <v>63</v>
      </c>
      <c r="B66" s="67">
        <f>นักเรียนประเมิน!B66</f>
        <v>0</v>
      </c>
      <c r="C66" s="67">
        <f>นักเรียนประเมิน!C66</f>
        <v>0</v>
      </c>
      <c r="D66" s="68">
        <f>นักเรียนประเมิน!D66</f>
        <v>0</v>
      </c>
      <c r="E66" s="69">
        <f>นักเรียนประเมิน!E66</f>
        <v>0</v>
      </c>
      <c r="F66" s="70">
        <f>นักเรียนประเมิน!F66</f>
        <v>0</v>
      </c>
      <c r="G66" s="116" t="str">
        <f>ครูประเมินนักเรียน!G66</f>
        <v>หญิง</v>
      </c>
      <c r="H66" s="117" t="str">
        <f>ผู้ปกครองประเมินนักเรียน!AG66</f>
        <v/>
      </c>
      <c r="I66" s="116" t="str">
        <f t="shared" si="7"/>
        <v>มีปัญหา</v>
      </c>
      <c r="J66" s="117" t="str">
        <f>ผู้ปกครองประเมินนักเรียน!AH66</f>
        <v/>
      </c>
      <c r="K66" s="116" t="str">
        <f t="shared" si="8"/>
        <v>มีปัญหา</v>
      </c>
      <c r="L66" s="117" t="str">
        <f>ผู้ปกครองประเมินนักเรียน!AI66</f>
        <v/>
      </c>
      <c r="M66" s="116" t="str">
        <f t="shared" si="9"/>
        <v>มีปัญหา</v>
      </c>
      <c r="N66" s="117" t="str">
        <f>ผู้ปกครองประเมินนักเรียน!AJ66</f>
        <v/>
      </c>
      <c r="O66" s="116" t="str">
        <f t="shared" si="10"/>
        <v>มีปัญหา</v>
      </c>
      <c r="P66" s="117" t="e">
        <f t="shared" si="11"/>
        <v>#VALUE!</v>
      </c>
      <c r="Q66" s="116" t="e">
        <f t="shared" si="12"/>
        <v>#VALUE!</v>
      </c>
      <c r="R66" s="117" t="str">
        <f>ผู้ปกครองประเมินนักเรียน!AK66</f>
        <v/>
      </c>
      <c r="S66" s="116" t="str">
        <f t="shared" si="13"/>
        <v>มีจุดแข็ง</v>
      </c>
    </row>
    <row r="67" spans="1:19" ht="21.95" customHeight="1" x14ac:dyDescent="0.5">
      <c r="A67" s="67" t="str">
        <f>นักเรียนประเมิน!A67</f>
        <v>64</v>
      </c>
      <c r="B67" s="67">
        <f>นักเรียนประเมิน!B67</f>
        <v>0</v>
      </c>
      <c r="C67" s="67">
        <f>นักเรียนประเมิน!C67</f>
        <v>0</v>
      </c>
      <c r="D67" s="68">
        <f>นักเรียนประเมิน!D67</f>
        <v>0</v>
      </c>
      <c r="E67" s="69">
        <f>นักเรียนประเมิน!E67</f>
        <v>0</v>
      </c>
      <c r="F67" s="70">
        <f>นักเรียนประเมิน!F67</f>
        <v>0</v>
      </c>
      <c r="G67" s="116" t="str">
        <f>ครูประเมินนักเรียน!G67</f>
        <v>หญิง</v>
      </c>
      <c r="H67" s="117" t="str">
        <f>ผู้ปกครองประเมินนักเรียน!AG67</f>
        <v/>
      </c>
      <c r="I67" s="116" t="str">
        <f t="shared" si="7"/>
        <v>มีปัญหา</v>
      </c>
      <c r="J67" s="117" t="str">
        <f>ผู้ปกครองประเมินนักเรียน!AH67</f>
        <v/>
      </c>
      <c r="K67" s="116" t="str">
        <f t="shared" si="8"/>
        <v>มีปัญหา</v>
      </c>
      <c r="L67" s="117" t="str">
        <f>ผู้ปกครองประเมินนักเรียน!AI67</f>
        <v/>
      </c>
      <c r="M67" s="116" t="str">
        <f t="shared" si="9"/>
        <v>มีปัญหา</v>
      </c>
      <c r="N67" s="117" t="str">
        <f>ผู้ปกครองประเมินนักเรียน!AJ67</f>
        <v/>
      </c>
      <c r="O67" s="116" t="str">
        <f t="shared" si="10"/>
        <v>มีปัญหา</v>
      </c>
      <c r="P67" s="117" t="e">
        <f t="shared" si="11"/>
        <v>#VALUE!</v>
      </c>
      <c r="Q67" s="116" t="e">
        <f t="shared" si="12"/>
        <v>#VALUE!</v>
      </c>
      <c r="R67" s="117" t="str">
        <f>ผู้ปกครองประเมินนักเรียน!AK67</f>
        <v/>
      </c>
      <c r="S67" s="116" t="str">
        <f t="shared" si="13"/>
        <v>มีจุดแข็ง</v>
      </c>
    </row>
    <row r="68" spans="1:19" ht="21.95" customHeight="1" x14ac:dyDescent="0.5">
      <c r="A68" s="67" t="str">
        <f>นักเรียนประเมิน!A68</f>
        <v>65</v>
      </c>
      <c r="B68" s="67">
        <f>นักเรียนประเมิน!B68</f>
        <v>0</v>
      </c>
      <c r="C68" s="67">
        <f>นักเรียนประเมิน!C68</f>
        <v>0</v>
      </c>
      <c r="D68" s="68">
        <f>นักเรียนประเมิน!D68</f>
        <v>0</v>
      </c>
      <c r="E68" s="69">
        <f>นักเรียนประเมิน!E68</f>
        <v>0</v>
      </c>
      <c r="F68" s="70">
        <f>นักเรียนประเมิน!F68</f>
        <v>0</v>
      </c>
      <c r="G68" s="116" t="str">
        <f>ครูประเมินนักเรียน!G68</f>
        <v>หญิง</v>
      </c>
      <c r="H68" s="117" t="str">
        <f>ผู้ปกครองประเมินนักเรียน!AG68</f>
        <v/>
      </c>
      <c r="I68" s="116" t="str">
        <f t="shared" si="7"/>
        <v>มีปัญหา</v>
      </c>
      <c r="J68" s="117" t="str">
        <f>ผู้ปกครองประเมินนักเรียน!AH68</f>
        <v/>
      </c>
      <c r="K68" s="116" t="str">
        <f t="shared" si="8"/>
        <v>มีปัญหา</v>
      </c>
      <c r="L68" s="117" t="str">
        <f>ผู้ปกครองประเมินนักเรียน!AI68</f>
        <v/>
      </c>
      <c r="M68" s="116" t="str">
        <f t="shared" si="9"/>
        <v>มีปัญหา</v>
      </c>
      <c r="N68" s="117" t="str">
        <f>ผู้ปกครองประเมินนักเรียน!AJ68</f>
        <v/>
      </c>
      <c r="O68" s="116" t="str">
        <f t="shared" si="10"/>
        <v>มีปัญหา</v>
      </c>
      <c r="P68" s="117" t="e">
        <f t="shared" si="11"/>
        <v>#VALUE!</v>
      </c>
      <c r="Q68" s="116" t="e">
        <f t="shared" si="12"/>
        <v>#VALUE!</v>
      </c>
      <c r="R68" s="117" t="str">
        <f>ผู้ปกครองประเมินนักเรียน!AK68</f>
        <v/>
      </c>
      <c r="S68" s="116" t="str">
        <f t="shared" si="13"/>
        <v>มีจุดแข็ง</v>
      </c>
    </row>
    <row r="69" spans="1:19" ht="21.95" customHeight="1" x14ac:dyDescent="0.5">
      <c r="A69" s="67" t="str">
        <f>นักเรียนประเมิน!A69</f>
        <v>66</v>
      </c>
      <c r="B69" s="67">
        <f>นักเรียนประเมิน!B69</f>
        <v>0</v>
      </c>
      <c r="C69" s="67">
        <f>นักเรียนประเมิน!C69</f>
        <v>0</v>
      </c>
      <c r="D69" s="68">
        <f>นักเรียนประเมิน!D69</f>
        <v>0</v>
      </c>
      <c r="E69" s="69">
        <f>นักเรียนประเมิน!E69</f>
        <v>0</v>
      </c>
      <c r="F69" s="70">
        <f>นักเรียนประเมิน!F69</f>
        <v>0</v>
      </c>
      <c r="G69" s="116" t="str">
        <f>ครูประเมินนักเรียน!G69</f>
        <v>หญิง</v>
      </c>
      <c r="H69" s="117" t="str">
        <f>ผู้ปกครองประเมินนักเรียน!AG69</f>
        <v/>
      </c>
      <c r="I69" s="116" t="str">
        <f t="shared" si="7"/>
        <v>มีปัญหา</v>
      </c>
      <c r="J69" s="117" t="str">
        <f>ผู้ปกครองประเมินนักเรียน!AH69</f>
        <v/>
      </c>
      <c r="K69" s="116" t="str">
        <f t="shared" si="8"/>
        <v>มีปัญหา</v>
      </c>
      <c r="L69" s="117" t="str">
        <f>ผู้ปกครองประเมินนักเรียน!AI69</f>
        <v/>
      </c>
      <c r="M69" s="116" t="str">
        <f t="shared" si="9"/>
        <v>มีปัญหา</v>
      </c>
      <c r="N69" s="117" t="str">
        <f>ผู้ปกครองประเมินนักเรียน!AJ69</f>
        <v/>
      </c>
      <c r="O69" s="116" t="str">
        <f t="shared" si="10"/>
        <v>มีปัญหา</v>
      </c>
      <c r="P69" s="117" t="e">
        <f t="shared" si="11"/>
        <v>#VALUE!</v>
      </c>
      <c r="Q69" s="116" t="e">
        <f t="shared" si="12"/>
        <v>#VALUE!</v>
      </c>
      <c r="R69" s="117" t="str">
        <f>ผู้ปกครองประเมินนักเรียน!AK69</f>
        <v/>
      </c>
      <c r="S69" s="116" t="str">
        <f t="shared" si="13"/>
        <v>มีจุดแข็ง</v>
      </c>
    </row>
    <row r="70" spans="1:19" ht="21.95" customHeight="1" x14ac:dyDescent="0.5">
      <c r="A70" s="67" t="str">
        <f>นักเรียนประเมิน!A70</f>
        <v>67</v>
      </c>
      <c r="B70" s="67">
        <f>นักเรียนประเมิน!B70</f>
        <v>0</v>
      </c>
      <c r="C70" s="67">
        <f>นักเรียนประเมิน!C70</f>
        <v>0</v>
      </c>
      <c r="D70" s="68">
        <f>นักเรียนประเมิน!D70</f>
        <v>0</v>
      </c>
      <c r="E70" s="69">
        <f>นักเรียนประเมิน!E70</f>
        <v>0</v>
      </c>
      <c r="F70" s="70">
        <f>นักเรียนประเมิน!F70</f>
        <v>0</v>
      </c>
      <c r="G70" s="116" t="str">
        <f>ครูประเมินนักเรียน!G70</f>
        <v>หญิง</v>
      </c>
      <c r="H70" s="117" t="str">
        <f>ผู้ปกครองประเมินนักเรียน!AG70</f>
        <v/>
      </c>
      <c r="I70" s="116" t="str">
        <f t="shared" si="7"/>
        <v>มีปัญหา</v>
      </c>
      <c r="J70" s="117" t="str">
        <f>ผู้ปกครองประเมินนักเรียน!AH70</f>
        <v/>
      </c>
      <c r="K70" s="116" t="str">
        <f t="shared" si="8"/>
        <v>มีปัญหา</v>
      </c>
      <c r="L70" s="117" t="str">
        <f>ผู้ปกครองประเมินนักเรียน!AI70</f>
        <v/>
      </c>
      <c r="M70" s="116" t="str">
        <f t="shared" si="9"/>
        <v>มีปัญหา</v>
      </c>
      <c r="N70" s="117" t="str">
        <f>ผู้ปกครองประเมินนักเรียน!AJ70</f>
        <v/>
      </c>
      <c r="O70" s="116" t="str">
        <f t="shared" si="10"/>
        <v>มีปัญหา</v>
      </c>
      <c r="P70" s="117" t="e">
        <f t="shared" si="11"/>
        <v>#VALUE!</v>
      </c>
      <c r="Q70" s="116" t="e">
        <f t="shared" si="12"/>
        <v>#VALUE!</v>
      </c>
      <c r="R70" s="117" t="str">
        <f>ผู้ปกครองประเมินนักเรียน!AK70</f>
        <v/>
      </c>
      <c r="S70" s="116" t="str">
        <f t="shared" si="13"/>
        <v>มีจุดแข็ง</v>
      </c>
    </row>
    <row r="71" spans="1:19" ht="21.95" customHeight="1" x14ac:dyDescent="0.5">
      <c r="A71" s="67" t="str">
        <f>นักเรียนประเมิน!A71</f>
        <v>68</v>
      </c>
      <c r="B71" s="67">
        <f>นักเรียนประเมิน!B71</f>
        <v>0</v>
      </c>
      <c r="C71" s="67">
        <f>นักเรียนประเมิน!C71</f>
        <v>0</v>
      </c>
      <c r="D71" s="68">
        <f>นักเรียนประเมิน!D71</f>
        <v>0</v>
      </c>
      <c r="E71" s="69">
        <f>นักเรียนประเมิน!E71</f>
        <v>0</v>
      </c>
      <c r="F71" s="70">
        <f>นักเรียนประเมิน!F71</f>
        <v>0</v>
      </c>
      <c r="G71" s="116" t="str">
        <f>ครูประเมินนักเรียน!G71</f>
        <v>หญิง</v>
      </c>
      <c r="H71" s="117" t="str">
        <f>ผู้ปกครองประเมินนักเรียน!AG71</f>
        <v/>
      </c>
      <c r="I71" s="116" t="str">
        <f t="shared" si="7"/>
        <v>มีปัญหา</v>
      </c>
      <c r="J71" s="117" t="str">
        <f>ผู้ปกครองประเมินนักเรียน!AH71</f>
        <v/>
      </c>
      <c r="K71" s="116" t="str">
        <f t="shared" si="8"/>
        <v>มีปัญหา</v>
      </c>
      <c r="L71" s="117" t="str">
        <f>ผู้ปกครองประเมินนักเรียน!AI71</f>
        <v/>
      </c>
      <c r="M71" s="116" t="str">
        <f t="shared" si="9"/>
        <v>มีปัญหา</v>
      </c>
      <c r="N71" s="117" t="str">
        <f>ผู้ปกครองประเมินนักเรียน!AJ71</f>
        <v/>
      </c>
      <c r="O71" s="116" t="str">
        <f t="shared" si="10"/>
        <v>มีปัญหา</v>
      </c>
      <c r="P71" s="117" t="e">
        <f t="shared" si="11"/>
        <v>#VALUE!</v>
      </c>
      <c r="Q71" s="116" t="e">
        <f t="shared" si="12"/>
        <v>#VALUE!</v>
      </c>
      <c r="R71" s="117" t="str">
        <f>ผู้ปกครองประเมินนักเรียน!AK71</f>
        <v/>
      </c>
      <c r="S71" s="116" t="str">
        <f t="shared" si="13"/>
        <v>มีจุดแข็ง</v>
      </c>
    </row>
    <row r="72" spans="1:19" ht="21.95" customHeight="1" x14ac:dyDescent="0.5">
      <c r="A72" s="67" t="str">
        <f>นักเรียนประเมิน!A72</f>
        <v>69</v>
      </c>
      <c r="B72" s="67">
        <f>นักเรียนประเมิน!B72</f>
        <v>0</v>
      </c>
      <c r="C72" s="67">
        <f>นักเรียนประเมิน!C72</f>
        <v>0</v>
      </c>
      <c r="D72" s="68">
        <f>นักเรียนประเมิน!D72</f>
        <v>0</v>
      </c>
      <c r="E72" s="69">
        <f>นักเรียนประเมิน!E72</f>
        <v>0</v>
      </c>
      <c r="F72" s="70">
        <f>นักเรียนประเมิน!F72</f>
        <v>0</v>
      </c>
      <c r="G72" s="116" t="str">
        <f>ครูประเมินนักเรียน!G72</f>
        <v>หญิง</v>
      </c>
      <c r="H72" s="117" t="str">
        <f>ผู้ปกครองประเมินนักเรียน!AG72</f>
        <v/>
      </c>
      <c r="I72" s="116" t="str">
        <f t="shared" si="7"/>
        <v>มีปัญหา</v>
      </c>
      <c r="J72" s="117" t="str">
        <f>ผู้ปกครองประเมินนักเรียน!AH72</f>
        <v/>
      </c>
      <c r="K72" s="116" t="str">
        <f t="shared" si="8"/>
        <v>มีปัญหา</v>
      </c>
      <c r="L72" s="117" t="str">
        <f>ผู้ปกครองประเมินนักเรียน!AI72</f>
        <v/>
      </c>
      <c r="M72" s="116" t="str">
        <f t="shared" si="9"/>
        <v>มีปัญหา</v>
      </c>
      <c r="N72" s="117" t="str">
        <f>ผู้ปกครองประเมินนักเรียน!AJ72</f>
        <v/>
      </c>
      <c r="O72" s="116" t="str">
        <f t="shared" si="10"/>
        <v>มีปัญหา</v>
      </c>
      <c r="P72" s="117" t="e">
        <f t="shared" si="11"/>
        <v>#VALUE!</v>
      </c>
      <c r="Q72" s="116" t="e">
        <f t="shared" si="12"/>
        <v>#VALUE!</v>
      </c>
      <c r="R72" s="117" t="str">
        <f>ผู้ปกครองประเมินนักเรียน!AK72</f>
        <v/>
      </c>
      <c r="S72" s="116" t="str">
        <f t="shared" si="13"/>
        <v>มีจุดแข็ง</v>
      </c>
    </row>
    <row r="73" spans="1:19" ht="21.95" customHeight="1" x14ac:dyDescent="0.5">
      <c r="A73" s="67" t="str">
        <f>นักเรียนประเมิน!A73</f>
        <v>70</v>
      </c>
      <c r="B73" s="67">
        <f>นักเรียนประเมิน!B73</f>
        <v>0</v>
      </c>
      <c r="C73" s="67">
        <f>นักเรียนประเมิน!C73</f>
        <v>0</v>
      </c>
      <c r="D73" s="68">
        <f>นักเรียนประเมิน!D73</f>
        <v>0</v>
      </c>
      <c r="E73" s="69">
        <f>นักเรียนประเมิน!E73</f>
        <v>0</v>
      </c>
      <c r="F73" s="70">
        <f>นักเรียนประเมิน!F73</f>
        <v>0</v>
      </c>
      <c r="G73" s="116" t="str">
        <f>ครูประเมินนักเรียน!G73</f>
        <v>หญิง</v>
      </c>
      <c r="H73" s="117" t="str">
        <f>ผู้ปกครองประเมินนักเรียน!AG73</f>
        <v/>
      </c>
      <c r="I73" s="116" t="str">
        <f t="shared" si="7"/>
        <v>มีปัญหา</v>
      </c>
      <c r="J73" s="117" t="str">
        <f>ผู้ปกครองประเมินนักเรียน!AH73</f>
        <v/>
      </c>
      <c r="K73" s="116" t="str">
        <f t="shared" si="8"/>
        <v>มีปัญหา</v>
      </c>
      <c r="L73" s="117" t="str">
        <f>ผู้ปกครองประเมินนักเรียน!AI73</f>
        <v/>
      </c>
      <c r="M73" s="116" t="str">
        <f t="shared" si="9"/>
        <v>มีปัญหา</v>
      </c>
      <c r="N73" s="117" t="str">
        <f>ผู้ปกครองประเมินนักเรียน!AJ73</f>
        <v/>
      </c>
      <c r="O73" s="116" t="str">
        <f t="shared" si="10"/>
        <v>มีปัญหา</v>
      </c>
      <c r="P73" s="117" t="e">
        <f t="shared" si="11"/>
        <v>#VALUE!</v>
      </c>
      <c r="Q73" s="116" t="e">
        <f t="shared" si="12"/>
        <v>#VALUE!</v>
      </c>
      <c r="R73" s="117" t="str">
        <f>ผู้ปกครองประเมินนักเรียน!AK73</f>
        <v/>
      </c>
      <c r="S73" s="116" t="str">
        <f t="shared" si="13"/>
        <v>มีจุดแข็ง</v>
      </c>
    </row>
    <row r="74" spans="1:19" ht="21.95" customHeight="1" x14ac:dyDescent="0.5">
      <c r="A74" s="67" t="str">
        <f>นักเรียนประเมิน!A74</f>
        <v>71</v>
      </c>
      <c r="B74" s="67">
        <f>นักเรียนประเมิน!B74</f>
        <v>0</v>
      </c>
      <c r="C74" s="67">
        <f>นักเรียนประเมิน!C74</f>
        <v>0</v>
      </c>
      <c r="D74" s="68">
        <f>นักเรียนประเมิน!D74</f>
        <v>0</v>
      </c>
      <c r="E74" s="69">
        <f>นักเรียนประเมิน!E74</f>
        <v>0</v>
      </c>
      <c r="F74" s="70">
        <f>นักเรียนประเมิน!F74</f>
        <v>0</v>
      </c>
      <c r="G74" s="116" t="str">
        <f>ครูประเมินนักเรียน!G74</f>
        <v>หญิง</v>
      </c>
      <c r="H74" s="117" t="str">
        <f>ผู้ปกครองประเมินนักเรียน!AG74</f>
        <v/>
      </c>
      <c r="I74" s="116" t="str">
        <f t="shared" si="7"/>
        <v>มีปัญหา</v>
      </c>
      <c r="J74" s="117" t="str">
        <f>ผู้ปกครองประเมินนักเรียน!AH74</f>
        <v/>
      </c>
      <c r="K74" s="116" t="str">
        <f t="shared" si="8"/>
        <v>มีปัญหา</v>
      </c>
      <c r="L74" s="117" t="str">
        <f>ผู้ปกครองประเมินนักเรียน!AI74</f>
        <v/>
      </c>
      <c r="M74" s="116" t="str">
        <f t="shared" si="9"/>
        <v>มีปัญหา</v>
      </c>
      <c r="N74" s="117" t="str">
        <f>ผู้ปกครองประเมินนักเรียน!AJ74</f>
        <v/>
      </c>
      <c r="O74" s="116" t="str">
        <f t="shared" si="10"/>
        <v>มีปัญหา</v>
      </c>
      <c r="P74" s="117" t="e">
        <f t="shared" si="11"/>
        <v>#VALUE!</v>
      </c>
      <c r="Q74" s="116" t="e">
        <f t="shared" si="12"/>
        <v>#VALUE!</v>
      </c>
      <c r="R74" s="117" t="str">
        <f>ผู้ปกครองประเมินนักเรียน!AK74</f>
        <v/>
      </c>
      <c r="S74" s="116" t="str">
        <f t="shared" si="13"/>
        <v>มีจุดแข็ง</v>
      </c>
    </row>
    <row r="75" spans="1:19" ht="21.95" customHeight="1" x14ac:dyDescent="0.5">
      <c r="A75" s="67" t="str">
        <f>นักเรียนประเมิน!A75</f>
        <v>72</v>
      </c>
      <c r="B75" s="67">
        <f>นักเรียนประเมิน!B75</f>
        <v>0</v>
      </c>
      <c r="C75" s="67">
        <f>นักเรียนประเมิน!C75</f>
        <v>0</v>
      </c>
      <c r="D75" s="68">
        <f>นักเรียนประเมิน!D75</f>
        <v>0</v>
      </c>
      <c r="E75" s="69">
        <f>นักเรียนประเมิน!E75</f>
        <v>0</v>
      </c>
      <c r="F75" s="70">
        <f>นักเรียนประเมิน!F75</f>
        <v>0</v>
      </c>
      <c r="G75" s="116" t="str">
        <f>ครูประเมินนักเรียน!G75</f>
        <v>หญิง</v>
      </c>
      <c r="H75" s="117" t="str">
        <f>ผู้ปกครองประเมินนักเรียน!AG75</f>
        <v/>
      </c>
      <c r="I75" s="116" t="str">
        <f t="shared" si="7"/>
        <v>มีปัญหา</v>
      </c>
      <c r="J75" s="117" t="str">
        <f>ผู้ปกครองประเมินนักเรียน!AH75</f>
        <v/>
      </c>
      <c r="K75" s="116" t="str">
        <f t="shared" si="8"/>
        <v>มีปัญหา</v>
      </c>
      <c r="L75" s="117" t="str">
        <f>ผู้ปกครองประเมินนักเรียน!AI75</f>
        <v/>
      </c>
      <c r="M75" s="116" t="str">
        <f t="shared" si="9"/>
        <v>มีปัญหา</v>
      </c>
      <c r="N75" s="117" t="str">
        <f>ผู้ปกครองประเมินนักเรียน!AJ75</f>
        <v/>
      </c>
      <c r="O75" s="116" t="str">
        <f t="shared" si="10"/>
        <v>มีปัญหา</v>
      </c>
      <c r="P75" s="117" t="e">
        <f t="shared" si="11"/>
        <v>#VALUE!</v>
      </c>
      <c r="Q75" s="116" t="e">
        <f t="shared" si="12"/>
        <v>#VALUE!</v>
      </c>
      <c r="R75" s="117" t="str">
        <f>ผู้ปกครองประเมินนักเรียน!AK75</f>
        <v/>
      </c>
      <c r="S75" s="116" t="str">
        <f t="shared" si="13"/>
        <v>มีจุดแข็ง</v>
      </c>
    </row>
    <row r="76" spans="1:19" ht="21.95" customHeight="1" x14ac:dyDescent="0.5">
      <c r="A76" s="67" t="str">
        <f>นักเรียนประเมิน!A76</f>
        <v>73</v>
      </c>
      <c r="B76" s="67">
        <f>นักเรียนประเมิน!B76</f>
        <v>0</v>
      </c>
      <c r="C76" s="67">
        <f>นักเรียนประเมิน!C76</f>
        <v>0</v>
      </c>
      <c r="D76" s="68">
        <f>นักเรียนประเมิน!D76</f>
        <v>0</v>
      </c>
      <c r="E76" s="69">
        <f>นักเรียนประเมิน!E76</f>
        <v>0</v>
      </c>
      <c r="F76" s="70">
        <f>นักเรียนประเมิน!F76</f>
        <v>0</v>
      </c>
      <c r="G76" s="116" t="str">
        <f>ครูประเมินนักเรียน!G76</f>
        <v>หญิง</v>
      </c>
      <c r="H76" s="117" t="str">
        <f>ผู้ปกครองประเมินนักเรียน!AG76</f>
        <v/>
      </c>
      <c r="I76" s="116" t="str">
        <f t="shared" si="7"/>
        <v>มีปัญหา</v>
      </c>
      <c r="J76" s="117" t="str">
        <f>ผู้ปกครองประเมินนักเรียน!AH76</f>
        <v/>
      </c>
      <c r="K76" s="116" t="str">
        <f t="shared" si="8"/>
        <v>มีปัญหา</v>
      </c>
      <c r="L76" s="117" t="str">
        <f>ผู้ปกครองประเมินนักเรียน!AI76</f>
        <v/>
      </c>
      <c r="M76" s="116" t="str">
        <f t="shared" si="9"/>
        <v>มีปัญหา</v>
      </c>
      <c r="N76" s="117" t="str">
        <f>ผู้ปกครองประเมินนักเรียน!AJ76</f>
        <v/>
      </c>
      <c r="O76" s="116" t="str">
        <f t="shared" si="10"/>
        <v>มีปัญหา</v>
      </c>
      <c r="P76" s="117" t="e">
        <f t="shared" si="11"/>
        <v>#VALUE!</v>
      </c>
      <c r="Q76" s="116" t="e">
        <f t="shared" si="12"/>
        <v>#VALUE!</v>
      </c>
      <c r="R76" s="117" t="str">
        <f>ผู้ปกครองประเมินนักเรียน!AK76</f>
        <v/>
      </c>
      <c r="S76" s="116" t="str">
        <f t="shared" si="13"/>
        <v>มีจุดแข็ง</v>
      </c>
    </row>
    <row r="77" spans="1:19" ht="21.95" customHeight="1" x14ac:dyDescent="0.5">
      <c r="A77" s="67" t="str">
        <f>นักเรียนประเมิน!A77</f>
        <v>74</v>
      </c>
      <c r="B77" s="67">
        <f>นักเรียนประเมิน!B77</f>
        <v>0</v>
      </c>
      <c r="C77" s="67">
        <f>นักเรียนประเมิน!C77</f>
        <v>0</v>
      </c>
      <c r="D77" s="68">
        <f>นักเรียนประเมิน!D77</f>
        <v>0</v>
      </c>
      <c r="E77" s="69">
        <f>นักเรียนประเมิน!E77</f>
        <v>0</v>
      </c>
      <c r="F77" s="70">
        <f>นักเรียนประเมิน!F77</f>
        <v>0</v>
      </c>
      <c r="G77" s="116" t="str">
        <f>ครูประเมินนักเรียน!G77</f>
        <v>หญิง</v>
      </c>
      <c r="H77" s="117" t="str">
        <f>ผู้ปกครองประเมินนักเรียน!AG77</f>
        <v/>
      </c>
      <c r="I77" s="116" t="str">
        <f t="shared" si="7"/>
        <v>มีปัญหา</v>
      </c>
      <c r="J77" s="117" t="str">
        <f>ผู้ปกครองประเมินนักเรียน!AH77</f>
        <v/>
      </c>
      <c r="K77" s="116" t="str">
        <f t="shared" si="8"/>
        <v>มีปัญหา</v>
      </c>
      <c r="L77" s="117" t="str">
        <f>ผู้ปกครองประเมินนักเรียน!AI77</f>
        <v/>
      </c>
      <c r="M77" s="116" t="str">
        <f t="shared" si="9"/>
        <v>มีปัญหา</v>
      </c>
      <c r="N77" s="117" t="str">
        <f>ผู้ปกครองประเมินนักเรียน!AJ77</f>
        <v/>
      </c>
      <c r="O77" s="116" t="str">
        <f t="shared" si="10"/>
        <v>มีปัญหา</v>
      </c>
      <c r="P77" s="117" t="e">
        <f t="shared" si="11"/>
        <v>#VALUE!</v>
      </c>
      <c r="Q77" s="116" t="e">
        <f t="shared" si="12"/>
        <v>#VALUE!</v>
      </c>
      <c r="R77" s="117" t="str">
        <f>ผู้ปกครองประเมินนักเรียน!AK77</f>
        <v/>
      </c>
      <c r="S77" s="116" t="str">
        <f t="shared" si="13"/>
        <v>มีจุดแข็ง</v>
      </c>
    </row>
    <row r="78" spans="1:19" ht="21.95" customHeight="1" x14ac:dyDescent="0.5">
      <c r="A78" s="67" t="str">
        <f>นักเรียนประเมิน!A78</f>
        <v>75</v>
      </c>
      <c r="B78" s="67">
        <f>นักเรียนประเมิน!B78</f>
        <v>0</v>
      </c>
      <c r="C78" s="67">
        <f>นักเรียนประเมิน!C78</f>
        <v>0</v>
      </c>
      <c r="D78" s="68">
        <f>นักเรียนประเมิน!D78</f>
        <v>0</v>
      </c>
      <c r="E78" s="69">
        <f>นักเรียนประเมิน!E78</f>
        <v>0</v>
      </c>
      <c r="F78" s="70">
        <f>นักเรียนประเมิน!F78</f>
        <v>0</v>
      </c>
      <c r="G78" s="116" t="str">
        <f>ครูประเมินนักเรียน!G78</f>
        <v>หญิง</v>
      </c>
      <c r="H78" s="117" t="str">
        <f>ผู้ปกครองประเมินนักเรียน!AG78</f>
        <v/>
      </c>
      <c r="I78" s="116" t="str">
        <f t="shared" si="7"/>
        <v>มีปัญหา</v>
      </c>
      <c r="J78" s="117" t="str">
        <f>ผู้ปกครองประเมินนักเรียน!AH78</f>
        <v/>
      </c>
      <c r="K78" s="116" t="str">
        <f t="shared" si="8"/>
        <v>มีปัญหา</v>
      </c>
      <c r="L78" s="117" t="str">
        <f>ผู้ปกครองประเมินนักเรียน!AI78</f>
        <v/>
      </c>
      <c r="M78" s="116" t="str">
        <f t="shared" si="9"/>
        <v>มีปัญหา</v>
      </c>
      <c r="N78" s="117" t="str">
        <f>ผู้ปกครองประเมินนักเรียน!AJ78</f>
        <v/>
      </c>
      <c r="O78" s="116" t="str">
        <f t="shared" si="10"/>
        <v>มีปัญหา</v>
      </c>
      <c r="P78" s="117" t="e">
        <f t="shared" si="11"/>
        <v>#VALUE!</v>
      </c>
      <c r="Q78" s="116" t="e">
        <f t="shared" si="12"/>
        <v>#VALUE!</v>
      </c>
      <c r="R78" s="117" t="str">
        <f>ผู้ปกครองประเมินนักเรียน!AK78</f>
        <v/>
      </c>
      <c r="S78" s="116" t="str">
        <f t="shared" si="13"/>
        <v>มีจุดแข็ง</v>
      </c>
    </row>
    <row r="79" spans="1:19" ht="21.95" customHeight="1" x14ac:dyDescent="0.5">
      <c r="A79" s="67" t="str">
        <f>นักเรียนประเมิน!A79</f>
        <v>76</v>
      </c>
      <c r="B79" s="67">
        <f>นักเรียนประเมิน!B79</f>
        <v>0</v>
      </c>
      <c r="C79" s="67">
        <f>นักเรียนประเมิน!C79</f>
        <v>0</v>
      </c>
      <c r="D79" s="68">
        <f>นักเรียนประเมิน!D79</f>
        <v>0</v>
      </c>
      <c r="E79" s="69">
        <f>นักเรียนประเมิน!E79</f>
        <v>0</v>
      </c>
      <c r="F79" s="70">
        <f>นักเรียนประเมิน!F79</f>
        <v>0</v>
      </c>
      <c r="G79" s="116" t="str">
        <f>ครูประเมินนักเรียน!G79</f>
        <v>หญิง</v>
      </c>
      <c r="H79" s="117" t="str">
        <f>ผู้ปกครองประเมินนักเรียน!AG79</f>
        <v/>
      </c>
      <c r="I79" s="116" t="str">
        <f t="shared" si="7"/>
        <v>มีปัญหา</v>
      </c>
      <c r="J79" s="117" t="str">
        <f>ผู้ปกครองประเมินนักเรียน!AH79</f>
        <v/>
      </c>
      <c r="K79" s="116" t="str">
        <f t="shared" si="8"/>
        <v>มีปัญหา</v>
      </c>
      <c r="L79" s="117" t="str">
        <f>ผู้ปกครองประเมินนักเรียน!AI79</f>
        <v/>
      </c>
      <c r="M79" s="116" t="str">
        <f t="shared" si="9"/>
        <v>มีปัญหา</v>
      </c>
      <c r="N79" s="117" t="str">
        <f>ผู้ปกครองประเมินนักเรียน!AJ79</f>
        <v/>
      </c>
      <c r="O79" s="116" t="str">
        <f t="shared" si="10"/>
        <v>มีปัญหา</v>
      </c>
      <c r="P79" s="117" t="e">
        <f t="shared" si="11"/>
        <v>#VALUE!</v>
      </c>
      <c r="Q79" s="116" t="e">
        <f t="shared" si="12"/>
        <v>#VALUE!</v>
      </c>
      <c r="R79" s="117" t="str">
        <f>ผู้ปกครองประเมินนักเรียน!AK79</f>
        <v/>
      </c>
      <c r="S79" s="116" t="str">
        <f t="shared" si="13"/>
        <v>มีจุดแข็ง</v>
      </c>
    </row>
    <row r="80" spans="1:19" ht="21.95" customHeight="1" x14ac:dyDescent="0.5">
      <c r="A80" s="67" t="str">
        <f>นักเรียนประเมิน!A80</f>
        <v>77</v>
      </c>
      <c r="B80" s="67">
        <f>นักเรียนประเมิน!B80</f>
        <v>0</v>
      </c>
      <c r="C80" s="67">
        <f>นักเรียนประเมิน!C80</f>
        <v>0</v>
      </c>
      <c r="D80" s="68">
        <f>นักเรียนประเมิน!D80</f>
        <v>0</v>
      </c>
      <c r="E80" s="69">
        <f>นักเรียนประเมิน!E80</f>
        <v>0</v>
      </c>
      <c r="F80" s="70">
        <f>นักเรียนประเมิน!F80</f>
        <v>0</v>
      </c>
      <c r="G80" s="116" t="str">
        <f>ครูประเมินนักเรียน!G80</f>
        <v>หญิง</v>
      </c>
      <c r="H80" s="117" t="str">
        <f>ผู้ปกครองประเมินนักเรียน!AG80</f>
        <v/>
      </c>
      <c r="I80" s="116" t="str">
        <f t="shared" si="7"/>
        <v>มีปัญหา</v>
      </c>
      <c r="J80" s="117" t="str">
        <f>ผู้ปกครองประเมินนักเรียน!AH80</f>
        <v/>
      </c>
      <c r="K80" s="116" t="str">
        <f t="shared" si="8"/>
        <v>มีปัญหา</v>
      </c>
      <c r="L80" s="117" t="str">
        <f>ผู้ปกครองประเมินนักเรียน!AI80</f>
        <v/>
      </c>
      <c r="M80" s="116" t="str">
        <f t="shared" si="9"/>
        <v>มีปัญหา</v>
      </c>
      <c r="N80" s="117" t="str">
        <f>ผู้ปกครองประเมินนักเรียน!AJ80</f>
        <v/>
      </c>
      <c r="O80" s="116" t="str">
        <f t="shared" si="10"/>
        <v>มีปัญหา</v>
      </c>
      <c r="P80" s="117" t="e">
        <f t="shared" si="11"/>
        <v>#VALUE!</v>
      </c>
      <c r="Q80" s="116" t="e">
        <f t="shared" si="12"/>
        <v>#VALUE!</v>
      </c>
      <c r="R80" s="117" t="str">
        <f>ผู้ปกครองประเมินนักเรียน!AK80</f>
        <v/>
      </c>
      <c r="S80" s="116" t="str">
        <f t="shared" si="13"/>
        <v>มีจุดแข็ง</v>
      </c>
    </row>
    <row r="81" spans="1:19" ht="21.95" customHeight="1" x14ac:dyDescent="0.5">
      <c r="A81" s="67" t="str">
        <f>นักเรียนประเมิน!A81</f>
        <v>78</v>
      </c>
      <c r="B81" s="67">
        <f>นักเรียนประเมิน!B81</f>
        <v>0</v>
      </c>
      <c r="C81" s="67">
        <f>นักเรียนประเมิน!C81</f>
        <v>0</v>
      </c>
      <c r="D81" s="68">
        <f>นักเรียนประเมิน!D81</f>
        <v>0</v>
      </c>
      <c r="E81" s="69">
        <f>นักเรียนประเมิน!E81</f>
        <v>0</v>
      </c>
      <c r="F81" s="70">
        <f>นักเรียนประเมิน!F81</f>
        <v>0</v>
      </c>
      <c r="G81" s="116" t="str">
        <f>ครูประเมินนักเรียน!G81</f>
        <v>หญิง</v>
      </c>
      <c r="H81" s="117" t="str">
        <f>ผู้ปกครองประเมินนักเรียน!AG81</f>
        <v/>
      </c>
      <c r="I81" s="116" t="str">
        <f t="shared" si="7"/>
        <v>มีปัญหา</v>
      </c>
      <c r="J81" s="117" t="str">
        <f>ผู้ปกครองประเมินนักเรียน!AH81</f>
        <v/>
      </c>
      <c r="K81" s="116" t="str">
        <f t="shared" si="8"/>
        <v>มีปัญหา</v>
      </c>
      <c r="L81" s="117" t="str">
        <f>ผู้ปกครองประเมินนักเรียน!AI81</f>
        <v/>
      </c>
      <c r="M81" s="116" t="str">
        <f t="shared" si="9"/>
        <v>มีปัญหา</v>
      </c>
      <c r="N81" s="117" t="str">
        <f>ผู้ปกครองประเมินนักเรียน!AJ81</f>
        <v/>
      </c>
      <c r="O81" s="116" t="str">
        <f t="shared" si="10"/>
        <v>มีปัญหา</v>
      </c>
      <c r="P81" s="117" t="e">
        <f t="shared" si="11"/>
        <v>#VALUE!</v>
      </c>
      <c r="Q81" s="116" t="e">
        <f t="shared" si="12"/>
        <v>#VALUE!</v>
      </c>
      <c r="R81" s="117" t="str">
        <f>ผู้ปกครองประเมินนักเรียน!AK81</f>
        <v/>
      </c>
      <c r="S81" s="116" t="str">
        <f t="shared" si="13"/>
        <v>มีจุดแข็ง</v>
      </c>
    </row>
    <row r="82" spans="1:19" ht="21.95" customHeight="1" x14ac:dyDescent="0.5">
      <c r="A82" s="67" t="str">
        <f>นักเรียนประเมิน!A82</f>
        <v>79</v>
      </c>
      <c r="B82" s="67">
        <f>นักเรียนประเมิน!B82</f>
        <v>0</v>
      </c>
      <c r="C82" s="67">
        <f>นักเรียนประเมิน!C82</f>
        <v>0</v>
      </c>
      <c r="D82" s="68">
        <f>นักเรียนประเมิน!D82</f>
        <v>0</v>
      </c>
      <c r="E82" s="69">
        <f>นักเรียนประเมิน!E82</f>
        <v>0</v>
      </c>
      <c r="F82" s="70">
        <f>นักเรียนประเมิน!F82</f>
        <v>0</v>
      </c>
      <c r="G82" s="116" t="str">
        <f>ครูประเมินนักเรียน!G82</f>
        <v>หญิง</v>
      </c>
      <c r="H82" s="117" t="str">
        <f>ผู้ปกครองประเมินนักเรียน!AG82</f>
        <v/>
      </c>
      <c r="I82" s="116" t="str">
        <f t="shared" si="7"/>
        <v>มีปัญหา</v>
      </c>
      <c r="J82" s="117" t="str">
        <f>ผู้ปกครองประเมินนักเรียน!AH82</f>
        <v/>
      </c>
      <c r="K82" s="116" t="str">
        <f t="shared" si="8"/>
        <v>มีปัญหา</v>
      </c>
      <c r="L82" s="117" t="str">
        <f>ผู้ปกครองประเมินนักเรียน!AI82</f>
        <v/>
      </c>
      <c r="M82" s="116" t="str">
        <f t="shared" si="9"/>
        <v>มีปัญหา</v>
      </c>
      <c r="N82" s="117" t="str">
        <f>ผู้ปกครองประเมินนักเรียน!AJ82</f>
        <v/>
      </c>
      <c r="O82" s="116" t="str">
        <f t="shared" si="10"/>
        <v>มีปัญหา</v>
      </c>
      <c r="P82" s="117" t="e">
        <f t="shared" si="11"/>
        <v>#VALUE!</v>
      </c>
      <c r="Q82" s="116" t="e">
        <f t="shared" si="12"/>
        <v>#VALUE!</v>
      </c>
      <c r="R82" s="117" t="str">
        <f>ผู้ปกครองประเมินนักเรียน!AK82</f>
        <v/>
      </c>
      <c r="S82" s="116" t="str">
        <f t="shared" si="13"/>
        <v>มีจุดแข็ง</v>
      </c>
    </row>
    <row r="83" spans="1:19" ht="21.95" customHeight="1" x14ac:dyDescent="0.5">
      <c r="A83" s="67" t="str">
        <f>นักเรียนประเมิน!A83</f>
        <v>80</v>
      </c>
      <c r="B83" s="67">
        <f>นักเรียนประเมิน!B83</f>
        <v>0</v>
      </c>
      <c r="C83" s="67">
        <f>นักเรียนประเมิน!C83</f>
        <v>0</v>
      </c>
      <c r="D83" s="68">
        <f>นักเรียนประเมิน!D83</f>
        <v>0</v>
      </c>
      <c r="E83" s="69">
        <f>นักเรียนประเมิน!E83</f>
        <v>0</v>
      </c>
      <c r="F83" s="70">
        <f>นักเรียนประเมิน!F83</f>
        <v>0</v>
      </c>
      <c r="G83" s="116" t="str">
        <f>ครูประเมินนักเรียน!G83</f>
        <v>หญิง</v>
      </c>
      <c r="H83" s="117" t="str">
        <f>ผู้ปกครองประเมินนักเรียน!AG83</f>
        <v/>
      </c>
      <c r="I83" s="116" t="str">
        <f t="shared" si="7"/>
        <v>มีปัญหา</v>
      </c>
      <c r="J83" s="117" t="str">
        <f>ผู้ปกครองประเมินนักเรียน!AH83</f>
        <v/>
      </c>
      <c r="K83" s="116" t="str">
        <f t="shared" si="8"/>
        <v>มีปัญหา</v>
      </c>
      <c r="L83" s="117" t="str">
        <f>ผู้ปกครองประเมินนักเรียน!AI83</f>
        <v/>
      </c>
      <c r="M83" s="116" t="str">
        <f t="shared" si="9"/>
        <v>มีปัญหา</v>
      </c>
      <c r="N83" s="117" t="str">
        <f>ผู้ปกครองประเมินนักเรียน!AJ83</f>
        <v/>
      </c>
      <c r="O83" s="116" t="str">
        <f t="shared" si="10"/>
        <v>มีปัญหา</v>
      </c>
      <c r="P83" s="117" t="e">
        <f t="shared" si="11"/>
        <v>#VALUE!</v>
      </c>
      <c r="Q83" s="116" t="e">
        <f t="shared" si="12"/>
        <v>#VALUE!</v>
      </c>
      <c r="R83" s="117" t="str">
        <f>ผู้ปกครองประเมินนักเรียน!AK83</f>
        <v/>
      </c>
      <c r="S83" s="116" t="str">
        <f t="shared" si="13"/>
        <v>มีจุดแข็ง</v>
      </c>
    </row>
    <row r="84" spans="1:19" ht="21.95" customHeight="1" x14ac:dyDescent="0.5">
      <c r="A84" s="67" t="str">
        <f>นักเรียนประเมิน!A84</f>
        <v>81</v>
      </c>
      <c r="B84" s="67">
        <f>นักเรียนประเมิน!B84</f>
        <v>0</v>
      </c>
      <c r="C84" s="67">
        <f>นักเรียนประเมิน!C84</f>
        <v>0</v>
      </c>
      <c r="D84" s="68">
        <f>นักเรียนประเมิน!D84</f>
        <v>0</v>
      </c>
      <c r="E84" s="69">
        <f>นักเรียนประเมิน!E84</f>
        <v>0</v>
      </c>
      <c r="F84" s="70">
        <f>นักเรียนประเมิน!F84</f>
        <v>0</v>
      </c>
      <c r="G84" s="116" t="str">
        <f>ครูประเมินนักเรียน!G84</f>
        <v>หญิง</v>
      </c>
      <c r="H84" s="117" t="str">
        <f>ผู้ปกครองประเมินนักเรียน!AG84</f>
        <v/>
      </c>
      <c r="I84" s="116" t="str">
        <f t="shared" si="7"/>
        <v>มีปัญหา</v>
      </c>
      <c r="J84" s="117" t="str">
        <f>ผู้ปกครองประเมินนักเรียน!AH84</f>
        <v/>
      </c>
      <c r="K84" s="116" t="str">
        <f t="shared" si="8"/>
        <v>มีปัญหา</v>
      </c>
      <c r="L84" s="117" t="str">
        <f>ผู้ปกครองประเมินนักเรียน!AI84</f>
        <v/>
      </c>
      <c r="M84" s="116" t="str">
        <f t="shared" si="9"/>
        <v>มีปัญหา</v>
      </c>
      <c r="N84" s="117" t="str">
        <f>ผู้ปกครองประเมินนักเรียน!AJ84</f>
        <v/>
      </c>
      <c r="O84" s="116" t="str">
        <f t="shared" si="10"/>
        <v>มีปัญหา</v>
      </c>
      <c r="P84" s="117" t="e">
        <f t="shared" si="11"/>
        <v>#VALUE!</v>
      </c>
      <c r="Q84" s="116" t="e">
        <f t="shared" si="12"/>
        <v>#VALUE!</v>
      </c>
      <c r="R84" s="117" t="str">
        <f>ผู้ปกครองประเมินนักเรียน!AK84</f>
        <v/>
      </c>
      <c r="S84" s="116" t="str">
        <f t="shared" si="13"/>
        <v>มีจุดแข็ง</v>
      </c>
    </row>
    <row r="85" spans="1:19" ht="21.95" customHeight="1" x14ac:dyDescent="0.5">
      <c r="A85" s="67" t="str">
        <f>นักเรียนประเมิน!A85</f>
        <v>82</v>
      </c>
      <c r="B85" s="67">
        <f>นักเรียนประเมิน!B85</f>
        <v>0</v>
      </c>
      <c r="C85" s="67">
        <f>นักเรียนประเมิน!C85</f>
        <v>0</v>
      </c>
      <c r="D85" s="68">
        <f>นักเรียนประเมิน!D85</f>
        <v>0</v>
      </c>
      <c r="E85" s="69">
        <f>นักเรียนประเมิน!E85</f>
        <v>0</v>
      </c>
      <c r="F85" s="70">
        <f>นักเรียนประเมิน!F85</f>
        <v>0</v>
      </c>
      <c r="G85" s="116" t="str">
        <f>ครูประเมินนักเรียน!G85</f>
        <v>หญิง</v>
      </c>
      <c r="H85" s="117" t="str">
        <f>ผู้ปกครองประเมินนักเรียน!AG85</f>
        <v/>
      </c>
      <c r="I85" s="116" t="str">
        <f t="shared" si="7"/>
        <v>มีปัญหา</v>
      </c>
      <c r="J85" s="117" t="str">
        <f>ผู้ปกครองประเมินนักเรียน!AH85</f>
        <v/>
      </c>
      <c r="K85" s="116" t="str">
        <f t="shared" si="8"/>
        <v>มีปัญหา</v>
      </c>
      <c r="L85" s="117" t="str">
        <f>ผู้ปกครองประเมินนักเรียน!AI85</f>
        <v/>
      </c>
      <c r="M85" s="116" t="str">
        <f t="shared" si="9"/>
        <v>มีปัญหา</v>
      </c>
      <c r="N85" s="117" t="str">
        <f>ผู้ปกครองประเมินนักเรียน!AJ85</f>
        <v/>
      </c>
      <c r="O85" s="116" t="str">
        <f t="shared" si="10"/>
        <v>มีปัญหา</v>
      </c>
      <c r="P85" s="117" t="e">
        <f t="shared" si="11"/>
        <v>#VALUE!</v>
      </c>
      <c r="Q85" s="116" t="e">
        <f t="shared" si="12"/>
        <v>#VALUE!</v>
      </c>
      <c r="R85" s="117" t="str">
        <f>ผู้ปกครองประเมินนักเรียน!AK85</f>
        <v/>
      </c>
      <c r="S85" s="116" t="str">
        <f t="shared" si="13"/>
        <v>มีจุดแข็ง</v>
      </c>
    </row>
    <row r="86" spans="1:19" ht="21.95" customHeight="1" x14ac:dyDescent="0.5">
      <c r="A86" s="67" t="str">
        <f>นักเรียนประเมิน!A86</f>
        <v>83</v>
      </c>
      <c r="B86" s="67">
        <f>นักเรียนประเมิน!B86</f>
        <v>0</v>
      </c>
      <c r="C86" s="67">
        <f>นักเรียนประเมิน!C86</f>
        <v>0</v>
      </c>
      <c r="D86" s="68">
        <f>นักเรียนประเมิน!D86</f>
        <v>0</v>
      </c>
      <c r="E86" s="69">
        <f>นักเรียนประเมิน!E86</f>
        <v>0</v>
      </c>
      <c r="F86" s="70">
        <f>นักเรียนประเมิน!F86</f>
        <v>0</v>
      </c>
      <c r="G86" s="116" t="str">
        <f>ครูประเมินนักเรียน!G86</f>
        <v>หญิง</v>
      </c>
      <c r="H86" s="117" t="str">
        <f>ผู้ปกครองประเมินนักเรียน!AG86</f>
        <v/>
      </c>
      <c r="I86" s="116" t="str">
        <f t="shared" si="7"/>
        <v>มีปัญหา</v>
      </c>
      <c r="J86" s="117" t="str">
        <f>ผู้ปกครองประเมินนักเรียน!AH86</f>
        <v/>
      </c>
      <c r="K86" s="116" t="str">
        <f t="shared" si="8"/>
        <v>มีปัญหา</v>
      </c>
      <c r="L86" s="117" t="str">
        <f>ผู้ปกครองประเมินนักเรียน!AI86</f>
        <v/>
      </c>
      <c r="M86" s="116" t="str">
        <f t="shared" si="9"/>
        <v>มีปัญหา</v>
      </c>
      <c r="N86" s="117" t="str">
        <f>ผู้ปกครองประเมินนักเรียน!AJ86</f>
        <v/>
      </c>
      <c r="O86" s="116" t="str">
        <f t="shared" si="10"/>
        <v>มีปัญหา</v>
      </c>
      <c r="P86" s="117" t="e">
        <f t="shared" si="11"/>
        <v>#VALUE!</v>
      </c>
      <c r="Q86" s="116" t="e">
        <f t="shared" si="12"/>
        <v>#VALUE!</v>
      </c>
      <c r="R86" s="117" t="str">
        <f>ผู้ปกครองประเมินนักเรียน!AK86</f>
        <v/>
      </c>
      <c r="S86" s="116" t="str">
        <f t="shared" si="13"/>
        <v>มีจุดแข็ง</v>
      </c>
    </row>
    <row r="87" spans="1:19" ht="21.95" customHeight="1" x14ac:dyDescent="0.5">
      <c r="A87" s="67" t="str">
        <f>นักเรียนประเมิน!A87</f>
        <v>84</v>
      </c>
      <c r="B87" s="67">
        <f>นักเรียนประเมิน!B87</f>
        <v>0</v>
      </c>
      <c r="C87" s="67">
        <f>นักเรียนประเมิน!C87</f>
        <v>0</v>
      </c>
      <c r="D87" s="68">
        <f>นักเรียนประเมิน!D87</f>
        <v>0</v>
      </c>
      <c r="E87" s="69">
        <f>นักเรียนประเมิน!E87</f>
        <v>0</v>
      </c>
      <c r="F87" s="70">
        <f>นักเรียนประเมิน!F87</f>
        <v>0</v>
      </c>
      <c r="G87" s="116" t="str">
        <f>ครูประเมินนักเรียน!G87</f>
        <v>หญิง</v>
      </c>
      <c r="H87" s="117" t="str">
        <f>ผู้ปกครองประเมินนักเรียน!AG87</f>
        <v/>
      </c>
      <c r="I87" s="116" t="str">
        <f t="shared" si="7"/>
        <v>มีปัญหา</v>
      </c>
      <c r="J87" s="117" t="str">
        <f>ผู้ปกครองประเมินนักเรียน!AH87</f>
        <v/>
      </c>
      <c r="K87" s="116" t="str">
        <f t="shared" si="8"/>
        <v>มีปัญหา</v>
      </c>
      <c r="L87" s="117" t="str">
        <f>ผู้ปกครองประเมินนักเรียน!AI87</f>
        <v/>
      </c>
      <c r="M87" s="116" t="str">
        <f t="shared" si="9"/>
        <v>มีปัญหา</v>
      </c>
      <c r="N87" s="117" t="str">
        <f>ผู้ปกครองประเมินนักเรียน!AJ87</f>
        <v/>
      </c>
      <c r="O87" s="116" t="str">
        <f t="shared" si="10"/>
        <v>มีปัญหา</v>
      </c>
      <c r="P87" s="117" t="e">
        <f t="shared" si="11"/>
        <v>#VALUE!</v>
      </c>
      <c r="Q87" s="116" t="e">
        <f t="shared" si="12"/>
        <v>#VALUE!</v>
      </c>
      <c r="R87" s="117" t="str">
        <f>ผู้ปกครองประเมินนักเรียน!AK87</f>
        <v/>
      </c>
      <c r="S87" s="116" t="str">
        <f t="shared" si="13"/>
        <v>มีจุดแข็ง</v>
      </c>
    </row>
    <row r="88" spans="1:19" ht="21.95" customHeight="1" x14ac:dyDescent="0.5">
      <c r="A88" s="67" t="str">
        <f>นักเรียนประเมิน!A88</f>
        <v>85</v>
      </c>
      <c r="B88" s="67">
        <f>นักเรียนประเมิน!B88</f>
        <v>0</v>
      </c>
      <c r="C88" s="67">
        <f>นักเรียนประเมิน!C88</f>
        <v>0</v>
      </c>
      <c r="D88" s="68">
        <f>นักเรียนประเมิน!D88</f>
        <v>0</v>
      </c>
      <c r="E88" s="69">
        <f>นักเรียนประเมิน!E88</f>
        <v>0</v>
      </c>
      <c r="F88" s="70">
        <f>นักเรียนประเมิน!F88</f>
        <v>0</v>
      </c>
      <c r="G88" s="116" t="str">
        <f>ครูประเมินนักเรียน!G88</f>
        <v>หญิง</v>
      </c>
      <c r="H88" s="117" t="str">
        <f>ผู้ปกครองประเมินนักเรียน!AG88</f>
        <v/>
      </c>
      <c r="I88" s="116" t="str">
        <f t="shared" si="7"/>
        <v>มีปัญหา</v>
      </c>
      <c r="J88" s="117" t="str">
        <f>ผู้ปกครองประเมินนักเรียน!AH88</f>
        <v/>
      </c>
      <c r="K88" s="116" t="str">
        <f t="shared" si="8"/>
        <v>มีปัญหา</v>
      </c>
      <c r="L88" s="117" t="str">
        <f>ผู้ปกครองประเมินนักเรียน!AI88</f>
        <v/>
      </c>
      <c r="M88" s="116" t="str">
        <f t="shared" si="9"/>
        <v>มีปัญหา</v>
      </c>
      <c r="N88" s="117" t="str">
        <f>ผู้ปกครองประเมินนักเรียน!AJ88</f>
        <v/>
      </c>
      <c r="O88" s="116" t="str">
        <f t="shared" si="10"/>
        <v>มีปัญหา</v>
      </c>
      <c r="P88" s="117" t="e">
        <f t="shared" si="11"/>
        <v>#VALUE!</v>
      </c>
      <c r="Q88" s="116" t="e">
        <f t="shared" si="12"/>
        <v>#VALUE!</v>
      </c>
      <c r="R88" s="117" t="str">
        <f>ผู้ปกครองประเมินนักเรียน!AK88</f>
        <v/>
      </c>
      <c r="S88" s="116" t="str">
        <f t="shared" si="13"/>
        <v>มีจุดแข็ง</v>
      </c>
    </row>
    <row r="89" spans="1:19" ht="21.95" customHeight="1" x14ac:dyDescent="0.5">
      <c r="A89" s="67" t="str">
        <f>นักเรียนประเมิน!A89</f>
        <v>86</v>
      </c>
      <c r="B89" s="67">
        <f>นักเรียนประเมิน!B89</f>
        <v>0</v>
      </c>
      <c r="C89" s="67">
        <f>นักเรียนประเมิน!C89</f>
        <v>0</v>
      </c>
      <c r="D89" s="68">
        <f>นักเรียนประเมิน!D89</f>
        <v>0</v>
      </c>
      <c r="E89" s="69">
        <f>นักเรียนประเมิน!E89</f>
        <v>0</v>
      </c>
      <c r="F89" s="70">
        <f>นักเรียนประเมิน!F89</f>
        <v>0</v>
      </c>
      <c r="G89" s="116" t="str">
        <f>ครูประเมินนักเรียน!G89</f>
        <v>หญิง</v>
      </c>
      <c r="H89" s="117" t="str">
        <f>ผู้ปกครองประเมินนักเรียน!AG89</f>
        <v/>
      </c>
      <c r="I89" s="116" t="str">
        <f t="shared" si="7"/>
        <v>มีปัญหา</v>
      </c>
      <c r="J89" s="117" t="str">
        <f>ผู้ปกครองประเมินนักเรียน!AH89</f>
        <v/>
      </c>
      <c r="K89" s="116" t="str">
        <f t="shared" si="8"/>
        <v>มีปัญหา</v>
      </c>
      <c r="L89" s="117" t="str">
        <f>ผู้ปกครองประเมินนักเรียน!AI89</f>
        <v/>
      </c>
      <c r="M89" s="116" t="str">
        <f t="shared" si="9"/>
        <v>มีปัญหา</v>
      </c>
      <c r="N89" s="117" t="str">
        <f>ผู้ปกครองประเมินนักเรียน!AJ89</f>
        <v/>
      </c>
      <c r="O89" s="116" t="str">
        <f t="shared" si="10"/>
        <v>มีปัญหา</v>
      </c>
      <c r="P89" s="117" t="e">
        <f t="shared" si="11"/>
        <v>#VALUE!</v>
      </c>
      <c r="Q89" s="116" t="e">
        <f t="shared" si="12"/>
        <v>#VALUE!</v>
      </c>
      <c r="R89" s="117" t="str">
        <f>ผู้ปกครองประเมินนักเรียน!AK89</f>
        <v/>
      </c>
      <c r="S89" s="116" t="str">
        <f t="shared" si="13"/>
        <v>มีจุดแข็ง</v>
      </c>
    </row>
    <row r="90" spans="1:19" ht="21.95" customHeight="1" x14ac:dyDescent="0.5">
      <c r="A90" s="67" t="str">
        <f>นักเรียนประเมิน!A90</f>
        <v>87</v>
      </c>
      <c r="B90" s="67">
        <f>นักเรียนประเมิน!B90</f>
        <v>0</v>
      </c>
      <c r="C90" s="67">
        <f>นักเรียนประเมิน!C90</f>
        <v>0</v>
      </c>
      <c r="D90" s="68">
        <f>นักเรียนประเมิน!D90</f>
        <v>0</v>
      </c>
      <c r="E90" s="69">
        <f>นักเรียนประเมิน!E90</f>
        <v>0</v>
      </c>
      <c r="F90" s="70">
        <f>นักเรียนประเมิน!F90</f>
        <v>0</v>
      </c>
      <c r="G90" s="116" t="str">
        <f>ครูประเมินนักเรียน!G90</f>
        <v>หญิง</v>
      </c>
      <c r="H90" s="117" t="str">
        <f>ผู้ปกครองประเมินนักเรียน!AG90</f>
        <v/>
      </c>
      <c r="I90" s="116" t="str">
        <f t="shared" si="7"/>
        <v>มีปัญหา</v>
      </c>
      <c r="J90" s="117" t="str">
        <f>ผู้ปกครองประเมินนักเรียน!AH90</f>
        <v/>
      </c>
      <c r="K90" s="116" t="str">
        <f t="shared" si="8"/>
        <v>มีปัญหา</v>
      </c>
      <c r="L90" s="117" t="str">
        <f>ผู้ปกครองประเมินนักเรียน!AI90</f>
        <v/>
      </c>
      <c r="M90" s="116" t="str">
        <f t="shared" si="9"/>
        <v>มีปัญหา</v>
      </c>
      <c r="N90" s="117" t="str">
        <f>ผู้ปกครองประเมินนักเรียน!AJ90</f>
        <v/>
      </c>
      <c r="O90" s="116" t="str">
        <f t="shared" si="10"/>
        <v>มีปัญหา</v>
      </c>
      <c r="P90" s="117" t="e">
        <f t="shared" si="11"/>
        <v>#VALUE!</v>
      </c>
      <c r="Q90" s="116" t="e">
        <f t="shared" si="12"/>
        <v>#VALUE!</v>
      </c>
      <c r="R90" s="117" t="str">
        <f>ผู้ปกครองประเมินนักเรียน!AK90</f>
        <v/>
      </c>
      <c r="S90" s="116" t="str">
        <f t="shared" si="13"/>
        <v>มีจุดแข็ง</v>
      </c>
    </row>
    <row r="91" spans="1:19" ht="21.95" customHeight="1" x14ac:dyDescent="0.5">
      <c r="A91" s="67" t="str">
        <f>นักเรียนประเมิน!A91</f>
        <v>88</v>
      </c>
      <c r="B91" s="67">
        <f>นักเรียนประเมิน!B91</f>
        <v>0</v>
      </c>
      <c r="C91" s="67">
        <f>นักเรียนประเมิน!C91</f>
        <v>0</v>
      </c>
      <c r="D91" s="68">
        <f>นักเรียนประเมิน!D91</f>
        <v>0</v>
      </c>
      <c r="E91" s="69">
        <f>นักเรียนประเมิน!E91</f>
        <v>0</v>
      </c>
      <c r="F91" s="70">
        <f>นักเรียนประเมิน!F91</f>
        <v>0</v>
      </c>
      <c r="G91" s="116" t="str">
        <f>ครูประเมินนักเรียน!G91</f>
        <v>หญิง</v>
      </c>
      <c r="H91" s="117" t="str">
        <f>ผู้ปกครองประเมินนักเรียน!AG91</f>
        <v/>
      </c>
      <c r="I91" s="116" t="str">
        <f t="shared" si="7"/>
        <v>มีปัญหา</v>
      </c>
      <c r="J91" s="117" t="str">
        <f>ผู้ปกครองประเมินนักเรียน!AH91</f>
        <v/>
      </c>
      <c r="K91" s="116" t="str">
        <f t="shared" si="8"/>
        <v>มีปัญหา</v>
      </c>
      <c r="L91" s="117" t="str">
        <f>ผู้ปกครองประเมินนักเรียน!AI91</f>
        <v/>
      </c>
      <c r="M91" s="116" t="str">
        <f t="shared" si="9"/>
        <v>มีปัญหา</v>
      </c>
      <c r="N91" s="117" t="str">
        <f>ผู้ปกครองประเมินนักเรียน!AJ91</f>
        <v/>
      </c>
      <c r="O91" s="116" t="str">
        <f t="shared" si="10"/>
        <v>มีปัญหา</v>
      </c>
      <c r="P91" s="117" t="e">
        <f t="shared" si="11"/>
        <v>#VALUE!</v>
      </c>
      <c r="Q91" s="116" t="e">
        <f t="shared" si="12"/>
        <v>#VALUE!</v>
      </c>
      <c r="R91" s="117" t="str">
        <f>ผู้ปกครองประเมินนักเรียน!AK91</f>
        <v/>
      </c>
      <c r="S91" s="116" t="str">
        <f t="shared" si="13"/>
        <v>มีจุดแข็ง</v>
      </c>
    </row>
    <row r="92" spans="1:19" ht="21.95" customHeight="1" x14ac:dyDescent="0.5">
      <c r="A92" s="67" t="str">
        <f>นักเรียนประเมิน!A92</f>
        <v>89</v>
      </c>
      <c r="B92" s="67">
        <f>นักเรียนประเมิน!B92</f>
        <v>0</v>
      </c>
      <c r="C92" s="67">
        <f>นักเรียนประเมิน!C92</f>
        <v>0</v>
      </c>
      <c r="D92" s="68">
        <f>นักเรียนประเมิน!D92</f>
        <v>0</v>
      </c>
      <c r="E92" s="69">
        <f>นักเรียนประเมิน!E92</f>
        <v>0</v>
      </c>
      <c r="F92" s="70">
        <f>นักเรียนประเมิน!F92</f>
        <v>0</v>
      </c>
      <c r="G92" s="116" t="str">
        <f>ครูประเมินนักเรียน!G92</f>
        <v>หญิง</v>
      </c>
      <c r="H92" s="117" t="str">
        <f>ผู้ปกครองประเมินนักเรียน!AG92</f>
        <v/>
      </c>
      <c r="I92" s="116" t="str">
        <f t="shared" si="7"/>
        <v>มีปัญหา</v>
      </c>
      <c r="J92" s="117" t="str">
        <f>ผู้ปกครองประเมินนักเรียน!AH92</f>
        <v/>
      </c>
      <c r="K92" s="116" t="str">
        <f t="shared" si="8"/>
        <v>มีปัญหา</v>
      </c>
      <c r="L92" s="117" t="str">
        <f>ผู้ปกครองประเมินนักเรียน!AI92</f>
        <v/>
      </c>
      <c r="M92" s="116" t="str">
        <f t="shared" si="9"/>
        <v>มีปัญหา</v>
      </c>
      <c r="N92" s="117" t="str">
        <f>ผู้ปกครองประเมินนักเรียน!AJ92</f>
        <v/>
      </c>
      <c r="O92" s="116" t="str">
        <f t="shared" si="10"/>
        <v>มีปัญหา</v>
      </c>
      <c r="P92" s="117" t="e">
        <f t="shared" si="11"/>
        <v>#VALUE!</v>
      </c>
      <c r="Q92" s="116" t="e">
        <f t="shared" si="12"/>
        <v>#VALUE!</v>
      </c>
      <c r="R92" s="117" t="str">
        <f>ผู้ปกครองประเมินนักเรียน!AK92</f>
        <v/>
      </c>
      <c r="S92" s="116" t="str">
        <f t="shared" si="13"/>
        <v>มีจุดแข็ง</v>
      </c>
    </row>
    <row r="93" spans="1:19" ht="21.95" customHeight="1" x14ac:dyDescent="0.5">
      <c r="A93" s="67" t="str">
        <f>นักเรียนประเมิน!A93</f>
        <v>90</v>
      </c>
      <c r="B93" s="67">
        <f>นักเรียนประเมิน!B93</f>
        <v>0</v>
      </c>
      <c r="C93" s="67">
        <f>นักเรียนประเมิน!C93</f>
        <v>0</v>
      </c>
      <c r="D93" s="68">
        <f>นักเรียนประเมิน!D93</f>
        <v>0</v>
      </c>
      <c r="E93" s="69">
        <f>นักเรียนประเมิน!E93</f>
        <v>0</v>
      </c>
      <c r="F93" s="70">
        <f>นักเรียนประเมิน!F93</f>
        <v>0</v>
      </c>
      <c r="G93" s="116" t="str">
        <f>ครูประเมินนักเรียน!G93</f>
        <v>หญิง</v>
      </c>
      <c r="H93" s="117" t="str">
        <f>ผู้ปกครองประเมินนักเรียน!AG93</f>
        <v/>
      </c>
      <c r="I93" s="116" t="str">
        <f t="shared" si="7"/>
        <v>มีปัญหา</v>
      </c>
      <c r="J93" s="117" t="str">
        <f>ผู้ปกครองประเมินนักเรียน!AH93</f>
        <v/>
      </c>
      <c r="K93" s="116" t="str">
        <f t="shared" si="8"/>
        <v>มีปัญหา</v>
      </c>
      <c r="L93" s="117" t="str">
        <f>ผู้ปกครองประเมินนักเรียน!AI93</f>
        <v/>
      </c>
      <c r="M93" s="116" t="str">
        <f t="shared" si="9"/>
        <v>มีปัญหา</v>
      </c>
      <c r="N93" s="117" t="str">
        <f>ผู้ปกครองประเมินนักเรียน!AJ93</f>
        <v/>
      </c>
      <c r="O93" s="116" t="str">
        <f t="shared" si="10"/>
        <v>มีปัญหา</v>
      </c>
      <c r="P93" s="117" t="e">
        <f t="shared" si="11"/>
        <v>#VALUE!</v>
      </c>
      <c r="Q93" s="116" t="e">
        <f t="shared" si="12"/>
        <v>#VALUE!</v>
      </c>
      <c r="R93" s="117" t="str">
        <f>ผู้ปกครองประเมินนักเรียน!AK93</f>
        <v/>
      </c>
      <c r="S93" s="116" t="str">
        <f t="shared" si="13"/>
        <v>มีจุดแข็ง</v>
      </c>
    </row>
    <row r="94" spans="1:19" ht="21.95" customHeight="1" x14ac:dyDescent="0.5">
      <c r="A94" s="67" t="str">
        <f>นักเรียนประเมิน!A94</f>
        <v>91</v>
      </c>
      <c r="B94" s="67">
        <f>นักเรียนประเมิน!B94</f>
        <v>0</v>
      </c>
      <c r="C94" s="67">
        <f>นักเรียนประเมิน!C94</f>
        <v>0</v>
      </c>
      <c r="D94" s="68">
        <f>นักเรียนประเมิน!D94</f>
        <v>0</v>
      </c>
      <c r="E94" s="69">
        <f>นักเรียนประเมิน!E94</f>
        <v>0</v>
      </c>
      <c r="F94" s="70">
        <f>นักเรียนประเมิน!F94</f>
        <v>0</v>
      </c>
      <c r="G94" s="116" t="str">
        <f>ครูประเมินนักเรียน!G94</f>
        <v>หญิง</v>
      </c>
      <c r="H94" s="117" t="str">
        <f>ผู้ปกครองประเมินนักเรียน!AG94</f>
        <v/>
      </c>
      <c r="I94" s="116" t="str">
        <f t="shared" si="7"/>
        <v>มีปัญหา</v>
      </c>
      <c r="J94" s="117" t="str">
        <f>ผู้ปกครองประเมินนักเรียน!AH94</f>
        <v/>
      </c>
      <c r="K94" s="116" t="str">
        <f t="shared" si="8"/>
        <v>มีปัญหา</v>
      </c>
      <c r="L94" s="117" t="str">
        <f>ผู้ปกครองประเมินนักเรียน!AI94</f>
        <v/>
      </c>
      <c r="M94" s="116" t="str">
        <f t="shared" si="9"/>
        <v>มีปัญหา</v>
      </c>
      <c r="N94" s="117" t="str">
        <f>ผู้ปกครองประเมินนักเรียน!AJ94</f>
        <v/>
      </c>
      <c r="O94" s="116" t="str">
        <f t="shared" si="10"/>
        <v>มีปัญหา</v>
      </c>
      <c r="P94" s="117" t="e">
        <f t="shared" si="11"/>
        <v>#VALUE!</v>
      </c>
      <c r="Q94" s="116" t="e">
        <f t="shared" si="12"/>
        <v>#VALUE!</v>
      </c>
      <c r="R94" s="117" t="str">
        <f>ผู้ปกครองประเมินนักเรียน!AK94</f>
        <v/>
      </c>
      <c r="S94" s="116" t="str">
        <f t="shared" si="13"/>
        <v>มีจุดแข็ง</v>
      </c>
    </row>
    <row r="95" spans="1:19" ht="21.95" customHeight="1" x14ac:dyDescent="0.5">
      <c r="A95" s="67" t="str">
        <f>นักเรียนประเมิน!A95</f>
        <v>92</v>
      </c>
      <c r="B95" s="67">
        <f>นักเรียนประเมิน!B95</f>
        <v>0</v>
      </c>
      <c r="C95" s="67">
        <f>นักเรียนประเมิน!C95</f>
        <v>0</v>
      </c>
      <c r="D95" s="68">
        <f>นักเรียนประเมิน!D95</f>
        <v>0</v>
      </c>
      <c r="E95" s="69">
        <f>นักเรียนประเมิน!E95</f>
        <v>0</v>
      </c>
      <c r="F95" s="70">
        <f>นักเรียนประเมิน!F95</f>
        <v>0</v>
      </c>
      <c r="G95" s="116" t="str">
        <f>ครูประเมินนักเรียน!G95</f>
        <v>หญิง</v>
      </c>
      <c r="H95" s="117" t="str">
        <f>ผู้ปกครองประเมินนักเรียน!AG95</f>
        <v/>
      </c>
      <c r="I95" s="116" t="str">
        <f t="shared" si="7"/>
        <v>มีปัญหา</v>
      </c>
      <c r="J95" s="117" t="str">
        <f>ผู้ปกครองประเมินนักเรียน!AH95</f>
        <v/>
      </c>
      <c r="K95" s="116" t="str">
        <f t="shared" si="8"/>
        <v>มีปัญหา</v>
      </c>
      <c r="L95" s="117" t="str">
        <f>ผู้ปกครองประเมินนักเรียน!AI95</f>
        <v/>
      </c>
      <c r="M95" s="116" t="str">
        <f t="shared" si="9"/>
        <v>มีปัญหา</v>
      </c>
      <c r="N95" s="117" t="str">
        <f>ผู้ปกครองประเมินนักเรียน!AJ95</f>
        <v/>
      </c>
      <c r="O95" s="116" t="str">
        <f t="shared" si="10"/>
        <v>มีปัญหา</v>
      </c>
      <c r="P95" s="117" t="e">
        <f t="shared" si="11"/>
        <v>#VALUE!</v>
      </c>
      <c r="Q95" s="116" t="e">
        <f t="shared" si="12"/>
        <v>#VALUE!</v>
      </c>
      <c r="R95" s="117" t="str">
        <f>ผู้ปกครองประเมินนักเรียน!AK95</f>
        <v/>
      </c>
      <c r="S95" s="116" t="str">
        <f t="shared" si="13"/>
        <v>มีจุดแข็ง</v>
      </c>
    </row>
    <row r="96" spans="1:19" ht="21.95" customHeight="1" x14ac:dyDescent="0.5">
      <c r="A96" s="67" t="str">
        <f>นักเรียนประเมิน!A96</f>
        <v>93</v>
      </c>
      <c r="B96" s="67">
        <f>นักเรียนประเมิน!B96</f>
        <v>0</v>
      </c>
      <c r="C96" s="67">
        <f>นักเรียนประเมิน!C96</f>
        <v>0</v>
      </c>
      <c r="D96" s="68">
        <f>นักเรียนประเมิน!D96</f>
        <v>0</v>
      </c>
      <c r="E96" s="69">
        <f>นักเรียนประเมิน!E96</f>
        <v>0</v>
      </c>
      <c r="F96" s="70">
        <f>นักเรียนประเมิน!F96</f>
        <v>0</v>
      </c>
      <c r="G96" s="116" t="str">
        <f>ครูประเมินนักเรียน!G96</f>
        <v>หญิง</v>
      </c>
      <c r="H96" s="117" t="str">
        <f>ผู้ปกครองประเมินนักเรียน!AG96</f>
        <v/>
      </c>
      <c r="I96" s="116" t="str">
        <f t="shared" si="7"/>
        <v>มีปัญหา</v>
      </c>
      <c r="J96" s="117" t="str">
        <f>ผู้ปกครองประเมินนักเรียน!AH96</f>
        <v/>
      </c>
      <c r="K96" s="116" t="str">
        <f t="shared" si="8"/>
        <v>มีปัญหา</v>
      </c>
      <c r="L96" s="117" t="str">
        <f>ผู้ปกครองประเมินนักเรียน!AI96</f>
        <v/>
      </c>
      <c r="M96" s="116" t="str">
        <f t="shared" si="9"/>
        <v>มีปัญหา</v>
      </c>
      <c r="N96" s="117" t="str">
        <f>ผู้ปกครองประเมินนักเรียน!AJ96</f>
        <v/>
      </c>
      <c r="O96" s="116" t="str">
        <f t="shared" si="10"/>
        <v>มีปัญหา</v>
      </c>
      <c r="P96" s="117" t="e">
        <f t="shared" si="11"/>
        <v>#VALUE!</v>
      </c>
      <c r="Q96" s="116" t="e">
        <f t="shared" si="12"/>
        <v>#VALUE!</v>
      </c>
      <c r="R96" s="117" t="str">
        <f>ผู้ปกครองประเมินนักเรียน!AK96</f>
        <v/>
      </c>
      <c r="S96" s="116" t="str">
        <f t="shared" si="13"/>
        <v>มีจุดแข็ง</v>
      </c>
    </row>
    <row r="97" spans="1:19" ht="21.95" customHeight="1" x14ac:dyDescent="0.5">
      <c r="A97" s="67" t="str">
        <f>นักเรียนประเมิน!A97</f>
        <v>94</v>
      </c>
      <c r="B97" s="67">
        <f>นักเรียนประเมิน!B97</f>
        <v>0</v>
      </c>
      <c r="C97" s="67">
        <f>นักเรียนประเมิน!C97</f>
        <v>0</v>
      </c>
      <c r="D97" s="68">
        <f>นักเรียนประเมิน!D97</f>
        <v>0</v>
      </c>
      <c r="E97" s="69">
        <f>นักเรียนประเมิน!E97</f>
        <v>0</v>
      </c>
      <c r="F97" s="70">
        <f>นักเรียนประเมิน!F97</f>
        <v>0</v>
      </c>
      <c r="G97" s="116" t="str">
        <f>ครูประเมินนักเรียน!G97</f>
        <v>หญิง</v>
      </c>
      <c r="H97" s="117" t="str">
        <f>ผู้ปกครองประเมินนักเรียน!AG97</f>
        <v/>
      </c>
      <c r="I97" s="116" t="str">
        <f t="shared" si="7"/>
        <v>มีปัญหา</v>
      </c>
      <c r="J97" s="117" t="str">
        <f>ผู้ปกครองประเมินนักเรียน!AH97</f>
        <v/>
      </c>
      <c r="K97" s="116" t="str">
        <f t="shared" si="8"/>
        <v>มีปัญหา</v>
      </c>
      <c r="L97" s="117" t="str">
        <f>ผู้ปกครองประเมินนักเรียน!AI97</f>
        <v/>
      </c>
      <c r="M97" s="116" t="str">
        <f t="shared" si="9"/>
        <v>มีปัญหา</v>
      </c>
      <c r="N97" s="117" t="str">
        <f>ผู้ปกครองประเมินนักเรียน!AJ97</f>
        <v/>
      </c>
      <c r="O97" s="116" t="str">
        <f t="shared" si="10"/>
        <v>มีปัญหา</v>
      </c>
      <c r="P97" s="117" t="e">
        <f t="shared" si="11"/>
        <v>#VALUE!</v>
      </c>
      <c r="Q97" s="116" t="e">
        <f t="shared" si="12"/>
        <v>#VALUE!</v>
      </c>
      <c r="R97" s="117" t="str">
        <f>ผู้ปกครองประเมินนักเรียน!AK97</f>
        <v/>
      </c>
      <c r="S97" s="116" t="str">
        <f t="shared" si="13"/>
        <v>มีจุดแข็ง</v>
      </c>
    </row>
    <row r="98" spans="1:19" ht="21.95" customHeight="1" x14ac:dyDescent="0.5">
      <c r="A98" s="67" t="str">
        <f>นักเรียนประเมิน!A98</f>
        <v>95</v>
      </c>
      <c r="B98" s="67">
        <f>นักเรียนประเมิน!B98</f>
        <v>0</v>
      </c>
      <c r="C98" s="67">
        <f>นักเรียนประเมิน!C98</f>
        <v>0</v>
      </c>
      <c r="D98" s="68">
        <f>นักเรียนประเมิน!D98</f>
        <v>0</v>
      </c>
      <c r="E98" s="69">
        <f>นักเรียนประเมิน!E98</f>
        <v>0</v>
      </c>
      <c r="F98" s="70">
        <f>นักเรียนประเมิน!F98</f>
        <v>0</v>
      </c>
      <c r="G98" s="116" t="str">
        <f>ครูประเมินนักเรียน!G98</f>
        <v>หญิง</v>
      </c>
      <c r="H98" s="117" t="str">
        <f>ผู้ปกครองประเมินนักเรียน!AG98</f>
        <v/>
      </c>
      <c r="I98" s="116" t="str">
        <f t="shared" si="7"/>
        <v>มีปัญหา</v>
      </c>
      <c r="J98" s="117" t="str">
        <f>ผู้ปกครองประเมินนักเรียน!AH98</f>
        <v/>
      </c>
      <c r="K98" s="116" t="str">
        <f t="shared" si="8"/>
        <v>มีปัญหา</v>
      </c>
      <c r="L98" s="117" t="str">
        <f>ผู้ปกครองประเมินนักเรียน!AI98</f>
        <v/>
      </c>
      <c r="M98" s="116" t="str">
        <f t="shared" si="9"/>
        <v>มีปัญหา</v>
      </c>
      <c r="N98" s="117" t="str">
        <f>ผู้ปกครองประเมินนักเรียน!AJ98</f>
        <v/>
      </c>
      <c r="O98" s="116" t="str">
        <f t="shared" si="10"/>
        <v>มีปัญหา</v>
      </c>
      <c r="P98" s="117" t="e">
        <f t="shared" si="11"/>
        <v>#VALUE!</v>
      </c>
      <c r="Q98" s="116" t="e">
        <f t="shared" si="12"/>
        <v>#VALUE!</v>
      </c>
      <c r="R98" s="117" t="str">
        <f>ผู้ปกครองประเมินนักเรียน!AK98</f>
        <v/>
      </c>
      <c r="S98" s="116" t="str">
        <f t="shared" si="13"/>
        <v>มีจุดแข็ง</v>
      </c>
    </row>
    <row r="99" spans="1:19" ht="21.95" customHeight="1" x14ac:dyDescent="0.5">
      <c r="A99" s="67" t="str">
        <f>นักเรียนประเมิน!A99</f>
        <v>96</v>
      </c>
      <c r="B99" s="67">
        <f>นักเรียนประเมิน!B99</f>
        <v>0</v>
      </c>
      <c r="C99" s="67">
        <f>นักเรียนประเมิน!C99</f>
        <v>0</v>
      </c>
      <c r="D99" s="68">
        <f>นักเรียนประเมิน!D99</f>
        <v>0</v>
      </c>
      <c r="E99" s="69">
        <f>นักเรียนประเมิน!E99</f>
        <v>0</v>
      </c>
      <c r="F99" s="70">
        <f>นักเรียนประเมิน!F99</f>
        <v>0</v>
      </c>
      <c r="G99" s="116" t="str">
        <f>ครูประเมินนักเรียน!G99</f>
        <v>หญิง</v>
      </c>
      <c r="H99" s="117" t="str">
        <f>ผู้ปกครองประเมินนักเรียน!AG99</f>
        <v/>
      </c>
      <c r="I99" s="116" t="str">
        <f t="shared" si="7"/>
        <v>มีปัญหา</v>
      </c>
      <c r="J99" s="117" t="str">
        <f>ผู้ปกครองประเมินนักเรียน!AH99</f>
        <v/>
      </c>
      <c r="K99" s="116" t="str">
        <f t="shared" si="8"/>
        <v>มีปัญหา</v>
      </c>
      <c r="L99" s="117" t="str">
        <f>ผู้ปกครองประเมินนักเรียน!AI99</f>
        <v/>
      </c>
      <c r="M99" s="116" t="str">
        <f t="shared" si="9"/>
        <v>มีปัญหา</v>
      </c>
      <c r="N99" s="117" t="str">
        <f>ผู้ปกครองประเมินนักเรียน!AJ99</f>
        <v/>
      </c>
      <c r="O99" s="116" t="str">
        <f t="shared" si="10"/>
        <v>มีปัญหา</v>
      </c>
      <c r="P99" s="117" t="e">
        <f t="shared" si="11"/>
        <v>#VALUE!</v>
      </c>
      <c r="Q99" s="116" t="e">
        <f t="shared" si="12"/>
        <v>#VALUE!</v>
      </c>
      <c r="R99" s="117" t="str">
        <f>ผู้ปกครองประเมินนักเรียน!AK99</f>
        <v/>
      </c>
      <c r="S99" s="116" t="str">
        <f t="shared" si="13"/>
        <v>มีจุดแข็ง</v>
      </c>
    </row>
    <row r="100" spans="1:19" ht="21.95" customHeight="1" x14ac:dyDescent="0.5">
      <c r="A100" s="67" t="str">
        <f>นักเรียนประเมิน!A100</f>
        <v>97</v>
      </c>
      <c r="B100" s="67">
        <f>นักเรียนประเมิน!B100</f>
        <v>0</v>
      </c>
      <c r="C100" s="67">
        <f>นักเรียนประเมิน!C100</f>
        <v>0</v>
      </c>
      <c r="D100" s="68">
        <f>นักเรียนประเมิน!D100</f>
        <v>0</v>
      </c>
      <c r="E100" s="69">
        <f>นักเรียนประเมิน!E100</f>
        <v>0</v>
      </c>
      <c r="F100" s="70">
        <f>นักเรียนประเมิน!F100</f>
        <v>0</v>
      </c>
      <c r="G100" s="116" t="str">
        <f>ครูประเมินนักเรียน!G100</f>
        <v>หญิง</v>
      </c>
      <c r="H100" s="117" t="str">
        <f>ผู้ปกครองประเมินนักเรียน!AG100</f>
        <v/>
      </c>
      <c r="I100" s="116" t="str">
        <f t="shared" si="7"/>
        <v>มีปัญหา</v>
      </c>
      <c r="J100" s="117" t="str">
        <f>ผู้ปกครองประเมินนักเรียน!AH100</f>
        <v/>
      </c>
      <c r="K100" s="116" t="str">
        <f t="shared" si="8"/>
        <v>มีปัญหา</v>
      </c>
      <c r="L100" s="117" t="str">
        <f>ผู้ปกครองประเมินนักเรียน!AI100</f>
        <v/>
      </c>
      <c r="M100" s="116" t="str">
        <f t="shared" si="9"/>
        <v>มีปัญหา</v>
      </c>
      <c r="N100" s="117" t="str">
        <f>ผู้ปกครองประเมินนักเรียน!AJ100</f>
        <v/>
      </c>
      <c r="O100" s="116" t="str">
        <f t="shared" si="10"/>
        <v>มีปัญหา</v>
      </c>
      <c r="P100" s="117" t="e">
        <f t="shared" si="11"/>
        <v>#VALUE!</v>
      </c>
      <c r="Q100" s="116" t="e">
        <f t="shared" si="12"/>
        <v>#VALUE!</v>
      </c>
      <c r="R100" s="117" t="str">
        <f>ผู้ปกครองประเมินนักเรียน!AK100</f>
        <v/>
      </c>
      <c r="S100" s="116" t="str">
        <f t="shared" si="13"/>
        <v>มีจุดแข็ง</v>
      </c>
    </row>
    <row r="101" spans="1:19" ht="21.95" customHeight="1" x14ac:dyDescent="0.5">
      <c r="A101" s="67" t="str">
        <f>นักเรียนประเมิน!A101</f>
        <v>98</v>
      </c>
      <c r="B101" s="67">
        <f>นักเรียนประเมิน!B101</f>
        <v>0</v>
      </c>
      <c r="C101" s="67">
        <f>นักเรียนประเมิน!C101</f>
        <v>0</v>
      </c>
      <c r="D101" s="68">
        <f>นักเรียนประเมิน!D101</f>
        <v>0</v>
      </c>
      <c r="E101" s="69">
        <f>นักเรียนประเมิน!E101</f>
        <v>0</v>
      </c>
      <c r="F101" s="70">
        <f>นักเรียนประเมิน!F101</f>
        <v>0</v>
      </c>
      <c r="G101" s="116" t="str">
        <f>ครูประเมินนักเรียน!G101</f>
        <v>หญิง</v>
      </c>
      <c r="H101" s="117" t="str">
        <f>ผู้ปกครองประเมินนักเรียน!AG101</f>
        <v/>
      </c>
      <c r="I101" s="116" t="str">
        <f t="shared" si="7"/>
        <v>มีปัญหา</v>
      </c>
      <c r="J101" s="117" t="str">
        <f>ผู้ปกครองประเมินนักเรียน!AH101</f>
        <v/>
      </c>
      <c r="K101" s="116" t="str">
        <f t="shared" si="8"/>
        <v>มีปัญหา</v>
      </c>
      <c r="L101" s="117" t="str">
        <f>ผู้ปกครองประเมินนักเรียน!AI101</f>
        <v/>
      </c>
      <c r="M101" s="116" t="str">
        <f t="shared" si="9"/>
        <v>มีปัญหา</v>
      </c>
      <c r="N101" s="117" t="str">
        <f>ผู้ปกครองประเมินนักเรียน!AJ101</f>
        <v/>
      </c>
      <c r="O101" s="116" t="str">
        <f t="shared" si="10"/>
        <v>มีปัญหา</v>
      </c>
      <c r="P101" s="117" t="e">
        <f t="shared" si="11"/>
        <v>#VALUE!</v>
      </c>
      <c r="Q101" s="116" t="e">
        <f t="shared" si="12"/>
        <v>#VALUE!</v>
      </c>
      <c r="R101" s="117" t="str">
        <f>ผู้ปกครองประเมินนักเรียน!AK101</f>
        <v/>
      </c>
      <c r="S101" s="116" t="str">
        <f t="shared" si="13"/>
        <v>มีจุดแข็ง</v>
      </c>
    </row>
    <row r="102" spans="1:19" ht="21.95" customHeight="1" x14ac:dyDescent="0.5">
      <c r="A102" s="67" t="str">
        <f>นักเรียนประเมิน!A102</f>
        <v>99</v>
      </c>
      <c r="B102" s="67">
        <f>นักเรียนประเมิน!B102</f>
        <v>0</v>
      </c>
      <c r="C102" s="67">
        <f>นักเรียนประเมิน!C102</f>
        <v>0</v>
      </c>
      <c r="D102" s="68">
        <f>นักเรียนประเมิน!D102</f>
        <v>0</v>
      </c>
      <c r="E102" s="69">
        <f>นักเรียนประเมิน!E102</f>
        <v>0</v>
      </c>
      <c r="F102" s="70">
        <f>นักเรียนประเมิน!F102</f>
        <v>0</v>
      </c>
      <c r="G102" s="116" t="str">
        <f>ครูประเมินนักเรียน!G102</f>
        <v>หญิง</v>
      </c>
      <c r="H102" s="117" t="str">
        <f>ผู้ปกครองประเมินนักเรียน!AG102</f>
        <v/>
      </c>
      <c r="I102" s="116" t="str">
        <f t="shared" si="7"/>
        <v>มีปัญหา</v>
      </c>
      <c r="J102" s="117" t="str">
        <f>ผู้ปกครองประเมินนักเรียน!AH102</f>
        <v/>
      </c>
      <c r="K102" s="116" t="str">
        <f t="shared" si="8"/>
        <v>มีปัญหา</v>
      </c>
      <c r="L102" s="117" t="str">
        <f>ผู้ปกครองประเมินนักเรียน!AI102</f>
        <v/>
      </c>
      <c r="M102" s="116" t="str">
        <f t="shared" si="9"/>
        <v>มีปัญหา</v>
      </c>
      <c r="N102" s="117" t="str">
        <f>ผู้ปกครองประเมินนักเรียน!AJ102</f>
        <v/>
      </c>
      <c r="O102" s="116" t="str">
        <f t="shared" si="10"/>
        <v>มีปัญหา</v>
      </c>
      <c r="P102" s="117" t="e">
        <f t="shared" si="11"/>
        <v>#VALUE!</v>
      </c>
      <c r="Q102" s="116" t="e">
        <f t="shared" si="12"/>
        <v>#VALUE!</v>
      </c>
      <c r="R102" s="117" t="str">
        <f>ผู้ปกครองประเมินนักเรียน!AK102</f>
        <v/>
      </c>
      <c r="S102" s="116" t="str">
        <f t="shared" si="13"/>
        <v>มีจุดแข็ง</v>
      </c>
    </row>
    <row r="103" spans="1:19" ht="21.95" customHeight="1" x14ac:dyDescent="0.5">
      <c r="A103" s="67" t="str">
        <f>นักเรียนประเมิน!A103</f>
        <v>100</v>
      </c>
      <c r="B103" s="67">
        <f>นักเรียนประเมิน!B103</f>
        <v>0</v>
      </c>
      <c r="C103" s="67">
        <f>นักเรียนประเมิน!C103</f>
        <v>0</v>
      </c>
      <c r="D103" s="68">
        <f>นักเรียนประเมิน!D103</f>
        <v>0</v>
      </c>
      <c r="E103" s="69">
        <f>นักเรียนประเมิน!E103</f>
        <v>0</v>
      </c>
      <c r="F103" s="70">
        <f>นักเรียนประเมิน!F103</f>
        <v>0</v>
      </c>
      <c r="G103" s="116" t="str">
        <f>ครูประเมินนักเรียน!G103</f>
        <v>หญิง</v>
      </c>
      <c r="H103" s="117" t="str">
        <f>ผู้ปกครองประเมินนักเรียน!AG103</f>
        <v/>
      </c>
      <c r="I103" s="116" t="str">
        <f t="shared" si="7"/>
        <v>มีปัญหา</v>
      </c>
      <c r="J103" s="117" t="str">
        <f>ผู้ปกครองประเมินนักเรียน!AH103</f>
        <v/>
      </c>
      <c r="K103" s="116" t="str">
        <f t="shared" si="8"/>
        <v>มีปัญหา</v>
      </c>
      <c r="L103" s="117" t="str">
        <f>ผู้ปกครองประเมินนักเรียน!AI103</f>
        <v/>
      </c>
      <c r="M103" s="116" t="str">
        <f t="shared" si="9"/>
        <v>มีปัญหา</v>
      </c>
      <c r="N103" s="117" t="str">
        <f>ผู้ปกครองประเมินนักเรียน!AJ103</f>
        <v/>
      </c>
      <c r="O103" s="116" t="str">
        <f t="shared" si="10"/>
        <v>มีปัญหา</v>
      </c>
      <c r="P103" s="117" t="e">
        <f t="shared" si="11"/>
        <v>#VALUE!</v>
      </c>
      <c r="Q103" s="116" t="e">
        <f t="shared" si="12"/>
        <v>#VALUE!</v>
      </c>
      <c r="R103" s="117" t="str">
        <f>ผู้ปกครองประเมินนักเรียน!AK103</f>
        <v/>
      </c>
      <c r="S103" s="116" t="str">
        <f t="shared" si="13"/>
        <v>มีจุดแข็ง</v>
      </c>
    </row>
    <row r="104" spans="1:19" ht="21.95" customHeight="1" x14ac:dyDescent="0.5">
      <c r="A104" s="67" t="str">
        <f>นักเรียนประเมิน!A104</f>
        <v>101</v>
      </c>
      <c r="B104" s="67">
        <f>นักเรียนประเมิน!B104</f>
        <v>0</v>
      </c>
      <c r="C104" s="67">
        <f>นักเรียนประเมิน!C104</f>
        <v>0</v>
      </c>
      <c r="D104" s="68">
        <f>นักเรียนประเมิน!D104</f>
        <v>0</v>
      </c>
      <c r="E104" s="69">
        <f>นักเรียนประเมิน!E104</f>
        <v>0</v>
      </c>
      <c r="F104" s="70">
        <f>นักเรียนประเมิน!F104</f>
        <v>0</v>
      </c>
      <c r="G104" s="116" t="str">
        <f>ครูประเมินนักเรียน!G104</f>
        <v>หญิง</v>
      </c>
      <c r="H104" s="117" t="str">
        <f>ผู้ปกครองประเมินนักเรียน!AG104</f>
        <v/>
      </c>
      <c r="I104" s="116" t="str">
        <f t="shared" si="7"/>
        <v>มีปัญหา</v>
      </c>
      <c r="J104" s="117" t="str">
        <f>ผู้ปกครองประเมินนักเรียน!AH104</f>
        <v/>
      </c>
      <c r="K104" s="116" t="str">
        <f t="shared" si="8"/>
        <v>มีปัญหา</v>
      </c>
      <c r="L104" s="117" t="str">
        <f>ผู้ปกครองประเมินนักเรียน!AI104</f>
        <v/>
      </c>
      <c r="M104" s="116" t="str">
        <f t="shared" si="9"/>
        <v>มีปัญหา</v>
      </c>
      <c r="N104" s="117" t="str">
        <f>ผู้ปกครองประเมินนักเรียน!AJ104</f>
        <v/>
      </c>
      <c r="O104" s="116" t="str">
        <f t="shared" si="10"/>
        <v>มีปัญหา</v>
      </c>
      <c r="P104" s="117" t="e">
        <f t="shared" si="11"/>
        <v>#VALUE!</v>
      </c>
      <c r="Q104" s="116" t="e">
        <f t="shared" si="12"/>
        <v>#VALUE!</v>
      </c>
      <c r="R104" s="117" t="str">
        <f>ผู้ปกครองประเมินนักเรียน!AK104</f>
        <v/>
      </c>
      <c r="S104" s="116" t="str">
        <f t="shared" si="13"/>
        <v>มีจุดแข็ง</v>
      </c>
    </row>
    <row r="105" spans="1:19" ht="21.95" customHeight="1" x14ac:dyDescent="0.5">
      <c r="A105" s="67" t="str">
        <f>นักเรียนประเมิน!A105</f>
        <v>102</v>
      </c>
      <c r="B105" s="67">
        <f>นักเรียนประเมิน!B105</f>
        <v>0</v>
      </c>
      <c r="C105" s="67">
        <f>นักเรียนประเมิน!C105</f>
        <v>0</v>
      </c>
      <c r="D105" s="68">
        <f>นักเรียนประเมิน!D105</f>
        <v>0</v>
      </c>
      <c r="E105" s="69">
        <f>นักเรียนประเมิน!E105</f>
        <v>0</v>
      </c>
      <c r="F105" s="70">
        <f>นักเรียนประเมิน!F105</f>
        <v>0</v>
      </c>
      <c r="G105" s="116" t="str">
        <f>ครูประเมินนักเรียน!G105</f>
        <v>หญิง</v>
      </c>
      <c r="H105" s="117" t="str">
        <f>ผู้ปกครองประเมินนักเรียน!AG105</f>
        <v/>
      </c>
      <c r="I105" s="116" t="str">
        <f t="shared" si="7"/>
        <v>มีปัญหา</v>
      </c>
      <c r="J105" s="117" t="str">
        <f>ผู้ปกครองประเมินนักเรียน!AH105</f>
        <v/>
      </c>
      <c r="K105" s="116" t="str">
        <f t="shared" si="8"/>
        <v>มีปัญหา</v>
      </c>
      <c r="L105" s="117" t="str">
        <f>ผู้ปกครองประเมินนักเรียน!AI105</f>
        <v/>
      </c>
      <c r="M105" s="116" t="str">
        <f t="shared" si="9"/>
        <v>มีปัญหา</v>
      </c>
      <c r="N105" s="117" t="str">
        <f>ผู้ปกครองประเมินนักเรียน!AJ105</f>
        <v/>
      </c>
      <c r="O105" s="116" t="str">
        <f t="shared" si="10"/>
        <v>มีปัญหา</v>
      </c>
      <c r="P105" s="117" t="e">
        <f t="shared" si="11"/>
        <v>#VALUE!</v>
      </c>
      <c r="Q105" s="116" t="e">
        <f t="shared" si="12"/>
        <v>#VALUE!</v>
      </c>
      <c r="R105" s="117" t="str">
        <f>ผู้ปกครองประเมินนักเรียน!AK105</f>
        <v/>
      </c>
      <c r="S105" s="116" t="str">
        <f t="shared" si="13"/>
        <v>มีจุดแข็ง</v>
      </c>
    </row>
    <row r="106" spans="1:19" ht="21.95" customHeight="1" x14ac:dyDescent="0.5">
      <c r="A106" s="67" t="str">
        <f>นักเรียนประเมิน!A106</f>
        <v>103</v>
      </c>
      <c r="B106" s="67">
        <f>นักเรียนประเมิน!B106</f>
        <v>0</v>
      </c>
      <c r="C106" s="67">
        <f>นักเรียนประเมิน!C106</f>
        <v>0</v>
      </c>
      <c r="D106" s="68">
        <f>นักเรียนประเมิน!D106</f>
        <v>0</v>
      </c>
      <c r="E106" s="69">
        <f>นักเรียนประเมิน!E106</f>
        <v>0</v>
      </c>
      <c r="F106" s="70">
        <f>นักเรียนประเมิน!F106</f>
        <v>0</v>
      </c>
      <c r="G106" s="116" t="str">
        <f>ครูประเมินนักเรียน!G106</f>
        <v>หญิง</v>
      </c>
      <c r="H106" s="117" t="str">
        <f>ผู้ปกครองประเมินนักเรียน!AG106</f>
        <v/>
      </c>
      <c r="I106" s="116" t="str">
        <f t="shared" si="7"/>
        <v>มีปัญหา</v>
      </c>
      <c r="J106" s="117" t="str">
        <f>ผู้ปกครองประเมินนักเรียน!AH106</f>
        <v/>
      </c>
      <c r="K106" s="116" t="str">
        <f t="shared" si="8"/>
        <v>มีปัญหา</v>
      </c>
      <c r="L106" s="117" t="str">
        <f>ผู้ปกครองประเมินนักเรียน!AI106</f>
        <v/>
      </c>
      <c r="M106" s="116" t="str">
        <f t="shared" si="9"/>
        <v>มีปัญหา</v>
      </c>
      <c r="N106" s="117" t="str">
        <f>ผู้ปกครองประเมินนักเรียน!AJ106</f>
        <v/>
      </c>
      <c r="O106" s="116" t="str">
        <f t="shared" si="10"/>
        <v>มีปัญหา</v>
      </c>
      <c r="P106" s="117" t="e">
        <f t="shared" si="11"/>
        <v>#VALUE!</v>
      </c>
      <c r="Q106" s="116" t="e">
        <f t="shared" si="12"/>
        <v>#VALUE!</v>
      </c>
      <c r="R106" s="117" t="str">
        <f>ผู้ปกครองประเมินนักเรียน!AK106</f>
        <v/>
      </c>
      <c r="S106" s="116" t="str">
        <f t="shared" si="13"/>
        <v>มีจุดแข็ง</v>
      </c>
    </row>
    <row r="107" spans="1:19" ht="21.95" customHeight="1" x14ac:dyDescent="0.5">
      <c r="A107" s="67" t="str">
        <f>นักเรียนประเมิน!A107</f>
        <v>104</v>
      </c>
      <c r="B107" s="67">
        <f>นักเรียนประเมิน!B107</f>
        <v>0</v>
      </c>
      <c r="C107" s="67">
        <f>นักเรียนประเมิน!C107</f>
        <v>0</v>
      </c>
      <c r="D107" s="68">
        <f>นักเรียนประเมิน!D107</f>
        <v>0</v>
      </c>
      <c r="E107" s="69">
        <f>นักเรียนประเมิน!E107</f>
        <v>0</v>
      </c>
      <c r="F107" s="70">
        <f>นักเรียนประเมิน!F107</f>
        <v>0</v>
      </c>
      <c r="G107" s="116" t="str">
        <f>ครูประเมินนักเรียน!G107</f>
        <v>หญิง</v>
      </c>
      <c r="H107" s="117" t="str">
        <f>ผู้ปกครองประเมินนักเรียน!AG107</f>
        <v/>
      </c>
      <c r="I107" s="116" t="str">
        <f t="shared" si="7"/>
        <v>มีปัญหา</v>
      </c>
      <c r="J107" s="117" t="str">
        <f>ผู้ปกครองประเมินนักเรียน!AH107</f>
        <v/>
      </c>
      <c r="K107" s="116" t="str">
        <f t="shared" si="8"/>
        <v>มีปัญหา</v>
      </c>
      <c r="L107" s="117" t="str">
        <f>ผู้ปกครองประเมินนักเรียน!AI107</f>
        <v/>
      </c>
      <c r="M107" s="116" t="str">
        <f t="shared" si="9"/>
        <v>มีปัญหา</v>
      </c>
      <c r="N107" s="117" t="str">
        <f>ผู้ปกครองประเมินนักเรียน!AJ107</f>
        <v/>
      </c>
      <c r="O107" s="116" t="str">
        <f t="shared" si="10"/>
        <v>มีปัญหา</v>
      </c>
      <c r="P107" s="117" t="e">
        <f t="shared" si="11"/>
        <v>#VALUE!</v>
      </c>
      <c r="Q107" s="116" t="e">
        <f t="shared" si="12"/>
        <v>#VALUE!</v>
      </c>
      <c r="R107" s="117" t="str">
        <f>ผู้ปกครองประเมินนักเรียน!AK107</f>
        <v/>
      </c>
      <c r="S107" s="116" t="str">
        <f t="shared" si="13"/>
        <v>มีจุดแข็ง</v>
      </c>
    </row>
    <row r="108" spans="1:19" ht="21.95" customHeight="1" x14ac:dyDescent="0.5">
      <c r="A108" s="67" t="str">
        <f>นักเรียนประเมิน!A108</f>
        <v>105</v>
      </c>
      <c r="B108" s="67">
        <f>นักเรียนประเมิน!B108</f>
        <v>0</v>
      </c>
      <c r="C108" s="67">
        <f>นักเรียนประเมิน!C108</f>
        <v>0</v>
      </c>
      <c r="D108" s="68">
        <f>นักเรียนประเมิน!D108</f>
        <v>0</v>
      </c>
      <c r="E108" s="69">
        <f>นักเรียนประเมิน!E108</f>
        <v>0</v>
      </c>
      <c r="F108" s="70">
        <f>นักเรียนประเมิน!F108</f>
        <v>0</v>
      </c>
      <c r="G108" s="116" t="str">
        <f>ครูประเมินนักเรียน!G108</f>
        <v>หญิง</v>
      </c>
      <c r="H108" s="117" t="str">
        <f>ผู้ปกครองประเมินนักเรียน!AG108</f>
        <v/>
      </c>
      <c r="I108" s="116" t="str">
        <f t="shared" si="7"/>
        <v>มีปัญหา</v>
      </c>
      <c r="J108" s="117" t="str">
        <f>ผู้ปกครองประเมินนักเรียน!AH108</f>
        <v/>
      </c>
      <c r="K108" s="116" t="str">
        <f t="shared" si="8"/>
        <v>มีปัญหา</v>
      </c>
      <c r="L108" s="117" t="str">
        <f>ผู้ปกครองประเมินนักเรียน!AI108</f>
        <v/>
      </c>
      <c r="M108" s="116" t="str">
        <f t="shared" si="9"/>
        <v>มีปัญหา</v>
      </c>
      <c r="N108" s="117" t="str">
        <f>ผู้ปกครองประเมินนักเรียน!AJ108</f>
        <v/>
      </c>
      <c r="O108" s="116" t="str">
        <f t="shared" si="10"/>
        <v>มีปัญหา</v>
      </c>
      <c r="P108" s="117" t="e">
        <f t="shared" si="11"/>
        <v>#VALUE!</v>
      </c>
      <c r="Q108" s="116" t="e">
        <f t="shared" si="12"/>
        <v>#VALUE!</v>
      </c>
      <c r="R108" s="117" t="str">
        <f>ผู้ปกครองประเมินนักเรียน!AK108</f>
        <v/>
      </c>
      <c r="S108" s="116" t="str">
        <f t="shared" si="13"/>
        <v>มีจุดแข็ง</v>
      </c>
    </row>
    <row r="109" spans="1:19" ht="21.95" customHeight="1" x14ac:dyDescent="0.5">
      <c r="A109" s="67" t="str">
        <f>นักเรียนประเมิน!A109</f>
        <v>106</v>
      </c>
      <c r="B109" s="67">
        <f>นักเรียนประเมิน!B109</f>
        <v>0</v>
      </c>
      <c r="C109" s="67">
        <f>นักเรียนประเมิน!C109</f>
        <v>0</v>
      </c>
      <c r="D109" s="68">
        <f>นักเรียนประเมิน!D109</f>
        <v>0</v>
      </c>
      <c r="E109" s="69">
        <f>นักเรียนประเมิน!E109</f>
        <v>0</v>
      </c>
      <c r="F109" s="70">
        <f>นักเรียนประเมิน!F109</f>
        <v>0</v>
      </c>
      <c r="G109" s="116" t="str">
        <f>ครูประเมินนักเรียน!G109</f>
        <v>หญิง</v>
      </c>
      <c r="H109" s="117" t="str">
        <f>ผู้ปกครองประเมินนักเรียน!AG109</f>
        <v/>
      </c>
      <c r="I109" s="116" t="str">
        <f t="shared" si="7"/>
        <v>มีปัญหา</v>
      </c>
      <c r="J109" s="117" t="str">
        <f>ผู้ปกครองประเมินนักเรียน!AH109</f>
        <v/>
      </c>
      <c r="K109" s="116" t="str">
        <f t="shared" si="8"/>
        <v>มีปัญหา</v>
      </c>
      <c r="L109" s="117" t="str">
        <f>ผู้ปกครองประเมินนักเรียน!AI109</f>
        <v/>
      </c>
      <c r="M109" s="116" t="str">
        <f t="shared" si="9"/>
        <v>มีปัญหา</v>
      </c>
      <c r="N109" s="117" t="str">
        <f>ผู้ปกครองประเมินนักเรียน!AJ109</f>
        <v/>
      </c>
      <c r="O109" s="116" t="str">
        <f t="shared" si="10"/>
        <v>มีปัญหา</v>
      </c>
      <c r="P109" s="117" t="e">
        <f t="shared" si="11"/>
        <v>#VALUE!</v>
      </c>
      <c r="Q109" s="116" t="e">
        <f t="shared" si="12"/>
        <v>#VALUE!</v>
      </c>
      <c r="R109" s="117" t="str">
        <f>ผู้ปกครองประเมินนักเรียน!AK109</f>
        <v/>
      </c>
      <c r="S109" s="116" t="str">
        <f t="shared" si="13"/>
        <v>มีจุดแข็ง</v>
      </c>
    </row>
    <row r="110" spans="1:19" ht="21.95" customHeight="1" x14ac:dyDescent="0.5">
      <c r="A110" s="67" t="str">
        <f>นักเรียนประเมิน!A110</f>
        <v>107</v>
      </c>
      <c r="B110" s="67">
        <f>นักเรียนประเมิน!B110</f>
        <v>0</v>
      </c>
      <c r="C110" s="67">
        <f>นักเรียนประเมิน!C110</f>
        <v>0</v>
      </c>
      <c r="D110" s="68">
        <f>นักเรียนประเมิน!D110</f>
        <v>0</v>
      </c>
      <c r="E110" s="69">
        <f>นักเรียนประเมิน!E110</f>
        <v>0</v>
      </c>
      <c r="F110" s="70">
        <f>นักเรียนประเมิน!F110</f>
        <v>0</v>
      </c>
      <c r="G110" s="116" t="str">
        <f>ครูประเมินนักเรียน!G110</f>
        <v>หญิง</v>
      </c>
      <c r="H110" s="117" t="str">
        <f>ผู้ปกครองประเมินนักเรียน!AG110</f>
        <v/>
      </c>
      <c r="I110" s="116" t="str">
        <f t="shared" si="7"/>
        <v>มีปัญหา</v>
      </c>
      <c r="J110" s="117" t="str">
        <f>ผู้ปกครองประเมินนักเรียน!AH110</f>
        <v/>
      </c>
      <c r="K110" s="116" t="str">
        <f t="shared" si="8"/>
        <v>มีปัญหา</v>
      </c>
      <c r="L110" s="117" t="str">
        <f>ผู้ปกครองประเมินนักเรียน!AI110</f>
        <v/>
      </c>
      <c r="M110" s="116" t="str">
        <f t="shared" si="9"/>
        <v>มีปัญหา</v>
      </c>
      <c r="N110" s="117" t="str">
        <f>ผู้ปกครองประเมินนักเรียน!AJ110</f>
        <v/>
      </c>
      <c r="O110" s="116" t="str">
        <f t="shared" si="10"/>
        <v>มีปัญหา</v>
      </c>
      <c r="P110" s="117" t="e">
        <f t="shared" si="11"/>
        <v>#VALUE!</v>
      </c>
      <c r="Q110" s="116" t="e">
        <f t="shared" si="12"/>
        <v>#VALUE!</v>
      </c>
      <c r="R110" s="117" t="str">
        <f>ผู้ปกครองประเมินนักเรียน!AK110</f>
        <v/>
      </c>
      <c r="S110" s="116" t="str">
        <f t="shared" si="13"/>
        <v>มีจุดแข็ง</v>
      </c>
    </row>
    <row r="111" spans="1:19" ht="21.95" customHeight="1" x14ac:dyDescent="0.5">
      <c r="A111" s="67" t="str">
        <f>นักเรียนประเมิน!A111</f>
        <v>108</v>
      </c>
      <c r="B111" s="67">
        <f>นักเรียนประเมิน!B111</f>
        <v>0</v>
      </c>
      <c r="C111" s="67">
        <f>นักเรียนประเมิน!C111</f>
        <v>0</v>
      </c>
      <c r="D111" s="68">
        <f>นักเรียนประเมิน!D111</f>
        <v>0</v>
      </c>
      <c r="E111" s="69">
        <f>นักเรียนประเมิน!E111</f>
        <v>0</v>
      </c>
      <c r="F111" s="70">
        <f>นักเรียนประเมิน!F111</f>
        <v>0</v>
      </c>
      <c r="G111" s="116" t="str">
        <f>ครูประเมินนักเรียน!G111</f>
        <v>หญิง</v>
      </c>
      <c r="H111" s="117" t="str">
        <f>ผู้ปกครองประเมินนักเรียน!AG111</f>
        <v/>
      </c>
      <c r="I111" s="116" t="str">
        <f t="shared" si="7"/>
        <v>มีปัญหา</v>
      </c>
      <c r="J111" s="117" t="str">
        <f>ผู้ปกครองประเมินนักเรียน!AH111</f>
        <v/>
      </c>
      <c r="K111" s="116" t="str">
        <f t="shared" si="8"/>
        <v>มีปัญหา</v>
      </c>
      <c r="L111" s="117" t="str">
        <f>ผู้ปกครองประเมินนักเรียน!AI111</f>
        <v/>
      </c>
      <c r="M111" s="116" t="str">
        <f t="shared" si="9"/>
        <v>มีปัญหา</v>
      </c>
      <c r="N111" s="117" t="str">
        <f>ผู้ปกครองประเมินนักเรียน!AJ111</f>
        <v/>
      </c>
      <c r="O111" s="116" t="str">
        <f t="shared" si="10"/>
        <v>มีปัญหา</v>
      </c>
      <c r="P111" s="117" t="e">
        <f t="shared" si="11"/>
        <v>#VALUE!</v>
      </c>
      <c r="Q111" s="116" t="e">
        <f t="shared" si="12"/>
        <v>#VALUE!</v>
      </c>
      <c r="R111" s="117" t="str">
        <f>ผู้ปกครองประเมินนักเรียน!AK111</f>
        <v/>
      </c>
      <c r="S111" s="116" t="str">
        <f t="shared" si="13"/>
        <v>มีจุดแข็ง</v>
      </c>
    </row>
    <row r="112" spans="1:19" ht="21.95" customHeight="1" x14ac:dyDescent="0.5">
      <c r="A112" s="67" t="str">
        <f>นักเรียนประเมิน!A112</f>
        <v>109</v>
      </c>
      <c r="B112" s="67">
        <f>นักเรียนประเมิน!B112</f>
        <v>0</v>
      </c>
      <c r="C112" s="67">
        <f>นักเรียนประเมิน!C112</f>
        <v>0</v>
      </c>
      <c r="D112" s="68">
        <f>นักเรียนประเมิน!D112</f>
        <v>0</v>
      </c>
      <c r="E112" s="69">
        <f>นักเรียนประเมิน!E112</f>
        <v>0</v>
      </c>
      <c r="F112" s="70">
        <f>นักเรียนประเมิน!F112</f>
        <v>0</v>
      </c>
      <c r="G112" s="116" t="str">
        <f>ครูประเมินนักเรียน!G112</f>
        <v>หญิง</v>
      </c>
      <c r="H112" s="117" t="str">
        <f>ผู้ปกครองประเมินนักเรียน!AG112</f>
        <v/>
      </c>
      <c r="I112" s="116" t="str">
        <f t="shared" si="7"/>
        <v>มีปัญหา</v>
      </c>
      <c r="J112" s="117" t="str">
        <f>ผู้ปกครองประเมินนักเรียน!AH112</f>
        <v/>
      </c>
      <c r="K112" s="116" t="str">
        <f t="shared" si="8"/>
        <v>มีปัญหา</v>
      </c>
      <c r="L112" s="117" t="str">
        <f>ผู้ปกครองประเมินนักเรียน!AI112</f>
        <v/>
      </c>
      <c r="M112" s="116" t="str">
        <f t="shared" si="9"/>
        <v>มีปัญหา</v>
      </c>
      <c r="N112" s="117" t="str">
        <f>ผู้ปกครองประเมินนักเรียน!AJ112</f>
        <v/>
      </c>
      <c r="O112" s="116" t="str">
        <f t="shared" si="10"/>
        <v>มีปัญหา</v>
      </c>
      <c r="P112" s="117" t="e">
        <f t="shared" si="11"/>
        <v>#VALUE!</v>
      </c>
      <c r="Q112" s="116" t="e">
        <f t="shared" si="12"/>
        <v>#VALUE!</v>
      </c>
      <c r="R112" s="117" t="str">
        <f>ผู้ปกครองประเมินนักเรียน!AK112</f>
        <v/>
      </c>
      <c r="S112" s="116" t="str">
        <f t="shared" si="13"/>
        <v>มีจุดแข็ง</v>
      </c>
    </row>
    <row r="113" spans="1:19" ht="21.95" customHeight="1" x14ac:dyDescent="0.5">
      <c r="A113" s="67" t="str">
        <f>นักเรียนประเมิน!A113</f>
        <v>110</v>
      </c>
      <c r="B113" s="67">
        <f>นักเรียนประเมิน!B113</f>
        <v>0</v>
      </c>
      <c r="C113" s="67">
        <f>นักเรียนประเมิน!C113</f>
        <v>0</v>
      </c>
      <c r="D113" s="68">
        <f>นักเรียนประเมิน!D113</f>
        <v>0</v>
      </c>
      <c r="E113" s="69">
        <f>นักเรียนประเมิน!E113</f>
        <v>0</v>
      </c>
      <c r="F113" s="70">
        <f>นักเรียนประเมิน!F113</f>
        <v>0</v>
      </c>
      <c r="G113" s="116" t="str">
        <f>ครูประเมินนักเรียน!G113</f>
        <v>หญิง</v>
      </c>
      <c r="H113" s="117" t="str">
        <f>ผู้ปกครองประเมินนักเรียน!AG113</f>
        <v/>
      </c>
      <c r="I113" s="116" t="str">
        <f t="shared" ref="I113:I163" si="14">IF(H113&lt;=5,"ปกติ",IF(H113=6,"เสี่ยง","มีปัญหา"))</f>
        <v>มีปัญหา</v>
      </c>
      <c r="J113" s="117" t="str">
        <f>ผู้ปกครองประเมินนักเรียน!AH113</f>
        <v/>
      </c>
      <c r="K113" s="116" t="str">
        <f t="shared" ref="K113:K163" si="15">IF(J113&lt;=5,"ปกติ",IF(J113=6,"เสี่ยง","มีปัญหา"))</f>
        <v>มีปัญหา</v>
      </c>
      <c r="L113" s="117" t="str">
        <f>ผู้ปกครองประเมินนักเรียน!AI113</f>
        <v/>
      </c>
      <c r="M113" s="116" t="str">
        <f t="shared" ref="M113:M163" si="16">IF(L113&lt;=5,"ปกติ",IF(L113=6,"เสี่ยง","มีปัญหา"))</f>
        <v>มีปัญหา</v>
      </c>
      <c r="N113" s="117" t="str">
        <f>ผู้ปกครองประเมินนักเรียน!AJ113</f>
        <v/>
      </c>
      <c r="O113" s="116" t="str">
        <f t="shared" ref="O113:O163" si="17">IF(N113&lt;=5,"ปกติ",IF(N113=6,"เสี่ยง","มีปัญหา"))</f>
        <v>มีปัญหา</v>
      </c>
      <c r="P113" s="117" t="e">
        <f t="shared" ref="P113:P163" si="18">H113+J113+L113+N113</f>
        <v>#VALUE!</v>
      </c>
      <c r="Q113" s="116" t="e">
        <f t="shared" ref="Q113:Q163" si="19">IF(P113&lt;=15,"ปกติ",IF(P113&lt;=17,"เสี่ยง","มีปัญหา"))</f>
        <v>#VALUE!</v>
      </c>
      <c r="R113" s="117" t="str">
        <f>ผู้ปกครองประเมินนักเรียน!AK113</f>
        <v/>
      </c>
      <c r="S113" s="116" t="str">
        <f t="shared" ref="S113:S163" si="20">IF(R113&lt;=3,"ไม่มีจุดแข็ง","มีจุดแข็ง")</f>
        <v>มีจุดแข็ง</v>
      </c>
    </row>
    <row r="114" spans="1:19" ht="21.95" customHeight="1" x14ac:dyDescent="0.5">
      <c r="A114" s="67" t="str">
        <f>นักเรียนประเมิน!A114</f>
        <v>111</v>
      </c>
      <c r="B114" s="67">
        <f>นักเรียนประเมิน!B114</f>
        <v>0</v>
      </c>
      <c r="C114" s="67">
        <f>นักเรียนประเมิน!C114</f>
        <v>0</v>
      </c>
      <c r="D114" s="68">
        <f>นักเรียนประเมิน!D114</f>
        <v>0</v>
      </c>
      <c r="E114" s="69">
        <f>นักเรียนประเมิน!E114</f>
        <v>0</v>
      </c>
      <c r="F114" s="70">
        <f>นักเรียนประเมิน!F114</f>
        <v>0</v>
      </c>
      <c r="G114" s="116" t="str">
        <f>ครูประเมินนักเรียน!G114</f>
        <v>หญิง</v>
      </c>
      <c r="H114" s="117" t="str">
        <f>ผู้ปกครองประเมินนักเรียน!AG114</f>
        <v/>
      </c>
      <c r="I114" s="116" t="str">
        <f t="shared" si="14"/>
        <v>มีปัญหา</v>
      </c>
      <c r="J114" s="117" t="str">
        <f>ผู้ปกครองประเมินนักเรียน!AH114</f>
        <v/>
      </c>
      <c r="K114" s="116" t="str">
        <f t="shared" si="15"/>
        <v>มีปัญหา</v>
      </c>
      <c r="L114" s="117" t="str">
        <f>ผู้ปกครองประเมินนักเรียน!AI114</f>
        <v/>
      </c>
      <c r="M114" s="116" t="str">
        <f t="shared" si="16"/>
        <v>มีปัญหา</v>
      </c>
      <c r="N114" s="117" t="str">
        <f>ผู้ปกครองประเมินนักเรียน!AJ114</f>
        <v/>
      </c>
      <c r="O114" s="116" t="str">
        <f t="shared" si="17"/>
        <v>มีปัญหา</v>
      </c>
      <c r="P114" s="117" t="e">
        <f t="shared" si="18"/>
        <v>#VALUE!</v>
      </c>
      <c r="Q114" s="116" t="e">
        <f t="shared" si="19"/>
        <v>#VALUE!</v>
      </c>
      <c r="R114" s="117" t="str">
        <f>ผู้ปกครองประเมินนักเรียน!AK114</f>
        <v/>
      </c>
      <c r="S114" s="116" t="str">
        <f t="shared" si="20"/>
        <v>มีจุดแข็ง</v>
      </c>
    </row>
    <row r="115" spans="1:19" ht="21.95" customHeight="1" x14ac:dyDescent="0.5">
      <c r="A115" s="67" t="str">
        <f>นักเรียนประเมิน!A115</f>
        <v>112</v>
      </c>
      <c r="B115" s="67">
        <f>นักเรียนประเมิน!B115</f>
        <v>0</v>
      </c>
      <c r="C115" s="67">
        <f>นักเรียนประเมิน!C115</f>
        <v>0</v>
      </c>
      <c r="D115" s="68">
        <f>นักเรียนประเมิน!D115</f>
        <v>0</v>
      </c>
      <c r="E115" s="69">
        <f>นักเรียนประเมิน!E115</f>
        <v>0</v>
      </c>
      <c r="F115" s="70">
        <f>นักเรียนประเมิน!F115</f>
        <v>0</v>
      </c>
      <c r="G115" s="116" t="str">
        <f>ครูประเมินนักเรียน!G115</f>
        <v>หญิง</v>
      </c>
      <c r="H115" s="117" t="str">
        <f>ผู้ปกครองประเมินนักเรียน!AG115</f>
        <v/>
      </c>
      <c r="I115" s="116" t="str">
        <f t="shared" si="14"/>
        <v>มีปัญหา</v>
      </c>
      <c r="J115" s="117" t="str">
        <f>ผู้ปกครองประเมินนักเรียน!AH115</f>
        <v/>
      </c>
      <c r="K115" s="116" t="str">
        <f t="shared" si="15"/>
        <v>มีปัญหา</v>
      </c>
      <c r="L115" s="117" t="str">
        <f>ผู้ปกครองประเมินนักเรียน!AI115</f>
        <v/>
      </c>
      <c r="M115" s="116" t="str">
        <f t="shared" si="16"/>
        <v>มีปัญหา</v>
      </c>
      <c r="N115" s="117" t="str">
        <f>ผู้ปกครองประเมินนักเรียน!AJ115</f>
        <v/>
      </c>
      <c r="O115" s="116" t="str">
        <f t="shared" si="17"/>
        <v>มีปัญหา</v>
      </c>
      <c r="P115" s="117" t="e">
        <f t="shared" si="18"/>
        <v>#VALUE!</v>
      </c>
      <c r="Q115" s="116" t="e">
        <f t="shared" si="19"/>
        <v>#VALUE!</v>
      </c>
      <c r="R115" s="117" t="str">
        <f>ผู้ปกครองประเมินนักเรียน!AK115</f>
        <v/>
      </c>
      <c r="S115" s="116" t="str">
        <f t="shared" si="20"/>
        <v>มีจุดแข็ง</v>
      </c>
    </row>
    <row r="116" spans="1:19" ht="21.95" customHeight="1" x14ac:dyDescent="0.5">
      <c r="A116" s="67" t="str">
        <f>นักเรียนประเมิน!A116</f>
        <v>113</v>
      </c>
      <c r="B116" s="67">
        <f>นักเรียนประเมิน!B116</f>
        <v>0</v>
      </c>
      <c r="C116" s="67">
        <f>นักเรียนประเมิน!C116</f>
        <v>0</v>
      </c>
      <c r="D116" s="68">
        <f>นักเรียนประเมิน!D116</f>
        <v>0</v>
      </c>
      <c r="E116" s="69">
        <f>นักเรียนประเมิน!E116</f>
        <v>0</v>
      </c>
      <c r="F116" s="70">
        <f>นักเรียนประเมิน!F116</f>
        <v>0</v>
      </c>
      <c r="G116" s="116" t="str">
        <f>ครูประเมินนักเรียน!G116</f>
        <v>หญิง</v>
      </c>
      <c r="H116" s="117" t="str">
        <f>ผู้ปกครองประเมินนักเรียน!AG116</f>
        <v/>
      </c>
      <c r="I116" s="116" t="str">
        <f t="shared" si="14"/>
        <v>มีปัญหา</v>
      </c>
      <c r="J116" s="117" t="str">
        <f>ผู้ปกครองประเมินนักเรียน!AH116</f>
        <v/>
      </c>
      <c r="K116" s="116" t="str">
        <f t="shared" si="15"/>
        <v>มีปัญหา</v>
      </c>
      <c r="L116" s="117" t="str">
        <f>ผู้ปกครองประเมินนักเรียน!AI116</f>
        <v/>
      </c>
      <c r="M116" s="116" t="str">
        <f t="shared" si="16"/>
        <v>มีปัญหา</v>
      </c>
      <c r="N116" s="117" t="str">
        <f>ผู้ปกครองประเมินนักเรียน!AJ116</f>
        <v/>
      </c>
      <c r="O116" s="116" t="str">
        <f t="shared" si="17"/>
        <v>มีปัญหา</v>
      </c>
      <c r="P116" s="117" t="e">
        <f t="shared" si="18"/>
        <v>#VALUE!</v>
      </c>
      <c r="Q116" s="116" t="e">
        <f t="shared" si="19"/>
        <v>#VALUE!</v>
      </c>
      <c r="R116" s="117" t="str">
        <f>ผู้ปกครองประเมินนักเรียน!AK116</f>
        <v/>
      </c>
      <c r="S116" s="116" t="str">
        <f t="shared" si="20"/>
        <v>มีจุดแข็ง</v>
      </c>
    </row>
    <row r="117" spans="1:19" ht="21.95" customHeight="1" x14ac:dyDescent="0.5">
      <c r="A117" s="67" t="str">
        <f>นักเรียนประเมิน!A117</f>
        <v>114</v>
      </c>
      <c r="B117" s="67">
        <f>นักเรียนประเมิน!B117</f>
        <v>0</v>
      </c>
      <c r="C117" s="67">
        <f>นักเรียนประเมิน!C117</f>
        <v>0</v>
      </c>
      <c r="D117" s="68">
        <f>นักเรียนประเมิน!D117</f>
        <v>0</v>
      </c>
      <c r="E117" s="69">
        <f>นักเรียนประเมิน!E117</f>
        <v>0</v>
      </c>
      <c r="F117" s="70">
        <f>นักเรียนประเมิน!F117</f>
        <v>0</v>
      </c>
      <c r="G117" s="116" t="str">
        <f>ครูประเมินนักเรียน!G117</f>
        <v>หญิง</v>
      </c>
      <c r="H117" s="117" t="str">
        <f>ผู้ปกครองประเมินนักเรียน!AG117</f>
        <v/>
      </c>
      <c r="I117" s="116" t="str">
        <f t="shared" si="14"/>
        <v>มีปัญหา</v>
      </c>
      <c r="J117" s="117" t="str">
        <f>ผู้ปกครองประเมินนักเรียน!AH117</f>
        <v/>
      </c>
      <c r="K117" s="116" t="str">
        <f t="shared" si="15"/>
        <v>มีปัญหา</v>
      </c>
      <c r="L117" s="117" t="str">
        <f>ผู้ปกครองประเมินนักเรียน!AI117</f>
        <v/>
      </c>
      <c r="M117" s="116" t="str">
        <f t="shared" si="16"/>
        <v>มีปัญหา</v>
      </c>
      <c r="N117" s="117" t="str">
        <f>ผู้ปกครองประเมินนักเรียน!AJ117</f>
        <v/>
      </c>
      <c r="O117" s="116" t="str">
        <f t="shared" si="17"/>
        <v>มีปัญหา</v>
      </c>
      <c r="P117" s="117" t="e">
        <f t="shared" si="18"/>
        <v>#VALUE!</v>
      </c>
      <c r="Q117" s="116" t="e">
        <f t="shared" si="19"/>
        <v>#VALUE!</v>
      </c>
      <c r="R117" s="117" t="str">
        <f>ผู้ปกครองประเมินนักเรียน!AK117</f>
        <v/>
      </c>
      <c r="S117" s="116" t="str">
        <f t="shared" si="20"/>
        <v>มีจุดแข็ง</v>
      </c>
    </row>
    <row r="118" spans="1:19" ht="21.95" customHeight="1" x14ac:dyDescent="0.5">
      <c r="A118" s="67" t="str">
        <f>นักเรียนประเมิน!A118</f>
        <v>115</v>
      </c>
      <c r="B118" s="67">
        <f>นักเรียนประเมิน!B118</f>
        <v>0</v>
      </c>
      <c r="C118" s="67">
        <f>นักเรียนประเมิน!C118</f>
        <v>0</v>
      </c>
      <c r="D118" s="68">
        <f>นักเรียนประเมิน!D118</f>
        <v>0</v>
      </c>
      <c r="E118" s="69">
        <f>นักเรียนประเมิน!E118</f>
        <v>0</v>
      </c>
      <c r="F118" s="70">
        <f>นักเรียนประเมิน!F118</f>
        <v>0</v>
      </c>
      <c r="G118" s="116" t="str">
        <f>ครูประเมินนักเรียน!G118</f>
        <v>หญิง</v>
      </c>
      <c r="H118" s="117" t="str">
        <f>ผู้ปกครองประเมินนักเรียน!AG118</f>
        <v/>
      </c>
      <c r="I118" s="116" t="str">
        <f t="shared" si="14"/>
        <v>มีปัญหา</v>
      </c>
      <c r="J118" s="117" t="str">
        <f>ผู้ปกครองประเมินนักเรียน!AH118</f>
        <v/>
      </c>
      <c r="K118" s="116" t="str">
        <f t="shared" si="15"/>
        <v>มีปัญหา</v>
      </c>
      <c r="L118" s="117" t="str">
        <f>ผู้ปกครองประเมินนักเรียน!AI118</f>
        <v/>
      </c>
      <c r="M118" s="116" t="str">
        <f t="shared" si="16"/>
        <v>มีปัญหา</v>
      </c>
      <c r="N118" s="117" t="str">
        <f>ผู้ปกครองประเมินนักเรียน!AJ118</f>
        <v/>
      </c>
      <c r="O118" s="116" t="str">
        <f t="shared" si="17"/>
        <v>มีปัญหา</v>
      </c>
      <c r="P118" s="117" t="e">
        <f t="shared" si="18"/>
        <v>#VALUE!</v>
      </c>
      <c r="Q118" s="116" t="e">
        <f t="shared" si="19"/>
        <v>#VALUE!</v>
      </c>
      <c r="R118" s="117" t="str">
        <f>ผู้ปกครองประเมินนักเรียน!AK118</f>
        <v/>
      </c>
      <c r="S118" s="116" t="str">
        <f t="shared" si="20"/>
        <v>มีจุดแข็ง</v>
      </c>
    </row>
    <row r="119" spans="1:19" ht="21.95" customHeight="1" x14ac:dyDescent="0.5">
      <c r="A119" s="67" t="str">
        <f>นักเรียนประเมิน!A119</f>
        <v>116</v>
      </c>
      <c r="B119" s="67">
        <f>นักเรียนประเมิน!B119</f>
        <v>0</v>
      </c>
      <c r="C119" s="67">
        <f>นักเรียนประเมิน!C119</f>
        <v>0</v>
      </c>
      <c r="D119" s="68">
        <f>นักเรียนประเมิน!D119</f>
        <v>0</v>
      </c>
      <c r="E119" s="69">
        <f>นักเรียนประเมิน!E119</f>
        <v>0</v>
      </c>
      <c r="F119" s="70">
        <f>นักเรียนประเมิน!F119</f>
        <v>0</v>
      </c>
      <c r="G119" s="116" t="str">
        <f>ครูประเมินนักเรียน!G119</f>
        <v>หญิง</v>
      </c>
      <c r="H119" s="117" t="str">
        <f>ผู้ปกครองประเมินนักเรียน!AG119</f>
        <v/>
      </c>
      <c r="I119" s="116" t="str">
        <f t="shared" si="14"/>
        <v>มีปัญหา</v>
      </c>
      <c r="J119" s="117" t="str">
        <f>ผู้ปกครองประเมินนักเรียน!AH119</f>
        <v/>
      </c>
      <c r="K119" s="116" t="str">
        <f t="shared" si="15"/>
        <v>มีปัญหา</v>
      </c>
      <c r="L119" s="117" t="str">
        <f>ผู้ปกครองประเมินนักเรียน!AI119</f>
        <v/>
      </c>
      <c r="M119" s="116" t="str">
        <f t="shared" si="16"/>
        <v>มีปัญหา</v>
      </c>
      <c r="N119" s="117" t="str">
        <f>ผู้ปกครองประเมินนักเรียน!AJ119</f>
        <v/>
      </c>
      <c r="O119" s="116" t="str">
        <f t="shared" si="17"/>
        <v>มีปัญหา</v>
      </c>
      <c r="P119" s="117" t="e">
        <f t="shared" si="18"/>
        <v>#VALUE!</v>
      </c>
      <c r="Q119" s="116" t="e">
        <f t="shared" si="19"/>
        <v>#VALUE!</v>
      </c>
      <c r="R119" s="117" t="str">
        <f>ผู้ปกครองประเมินนักเรียน!AK119</f>
        <v/>
      </c>
      <c r="S119" s="116" t="str">
        <f t="shared" si="20"/>
        <v>มีจุดแข็ง</v>
      </c>
    </row>
    <row r="120" spans="1:19" ht="21.95" customHeight="1" x14ac:dyDescent="0.5">
      <c r="A120" s="67" t="str">
        <f>นักเรียนประเมิน!A120</f>
        <v>117</v>
      </c>
      <c r="B120" s="67">
        <f>นักเรียนประเมิน!B120</f>
        <v>0</v>
      </c>
      <c r="C120" s="67">
        <f>นักเรียนประเมิน!C120</f>
        <v>0</v>
      </c>
      <c r="D120" s="68">
        <f>นักเรียนประเมิน!D120</f>
        <v>0</v>
      </c>
      <c r="E120" s="69">
        <f>นักเรียนประเมิน!E120</f>
        <v>0</v>
      </c>
      <c r="F120" s="70">
        <f>นักเรียนประเมิน!F120</f>
        <v>0</v>
      </c>
      <c r="G120" s="116" t="str">
        <f>ครูประเมินนักเรียน!G120</f>
        <v>หญิง</v>
      </c>
      <c r="H120" s="117" t="str">
        <f>ผู้ปกครองประเมินนักเรียน!AG120</f>
        <v/>
      </c>
      <c r="I120" s="116" t="str">
        <f t="shared" si="14"/>
        <v>มีปัญหา</v>
      </c>
      <c r="J120" s="117" t="str">
        <f>ผู้ปกครองประเมินนักเรียน!AH120</f>
        <v/>
      </c>
      <c r="K120" s="116" t="str">
        <f t="shared" si="15"/>
        <v>มีปัญหา</v>
      </c>
      <c r="L120" s="117" t="str">
        <f>ผู้ปกครองประเมินนักเรียน!AI120</f>
        <v/>
      </c>
      <c r="M120" s="116" t="str">
        <f t="shared" si="16"/>
        <v>มีปัญหา</v>
      </c>
      <c r="N120" s="117" t="str">
        <f>ผู้ปกครองประเมินนักเรียน!AJ120</f>
        <v/>
      </c>
      <c r="O120" s="116" t="str">
        <f t="shared" si="17"/>
        <v>มีปัญหา</v>
      </c>
      <c r="P120" s="117" t="e">
        <f t="shared" si="18"/>
        <v>#VALUE!</v>
      </c>
      <c r="Q120" s="116" t="e">
        <f t="shared" si="19"/>
        <v>#VALUE!</v>
      </c>
      <c r="R120" s="117" t="str">
        <f>ผู้ปกครองประเมินนักเรียน!AK120</f>
        <v/>
      </c>
      <c r="S120" s="116" t="str">
        <f t="shared" si="20"/>
        <v>มีจุดแข็ง</v>
      </c>
    </row>
    <row r="121" spans="1:19" ht="21.95" customHeight="1" x14ac:dyDescent="0.5">
      <c r="A121" s="67" t="str">
        <f>นักเรียนประเมิน!A121</f>
        <v>118</v>
      </c>
      <c r="B121" s="67">
        <f>นักเรียนประเมิน!B121</f>
        <v>0</v>
      </c>
      <c r="C121" s="67">
        <f>นักเรียนประเมิน!C121</f>
        <v>0</v>
      </c>
      <c r="D121" s="68">
        <f>นักเรียนประเมิน!D121</f>
        <v>0</v>
      </c>
      <c r="E121" s="69">
        <f>นักเรียนประเมิน!E121</f>
        <v>0</v>
      </c>
      <c r="F121" s="70">
        <f>นักเรียนประเมิน!F121</f>
        <v>0</v>
      </c>
      <c r="G121" s="116" t="str">
        <f>ครูประเมินนักเรียน!G121</f>
        <v>หญิง</v>
      </c>
      <c r="H121" s="117" t="str">
        <f>ผู้ปกครองประเมินนักเรียน!AG121</f>
        <v/>
      </c>
      <c r="I121" s="116" t="str">
        <f t="shared" si="14"/>
        <v>มีปัญหา</v>
      </c>
      <c r="J121" s="117" t="str">
        <f>ผู้ปกครองประเมินนักเรียน!AH121</f>
        <v/>
      </c>
      <c r="K121" s="116" t="str">
        <f t="shared" si="15"/>
        <v>มีปัญหา</v>
      </c>
      <c r="L121" s="117" t="str">
        <f>ผู้ปกครองประเมินนักเรียน!AI121</f>
        <v/>
      </c>
      <c r="M121" s="116" t="str">
        <f t="shared" si="16"/>
        <v>มีปัญหา</v>
      </c>
      <c r="N121" s="117" t="str">
        <f>ผู้ปกครองประเมินนักเรียน!AJ121</f>
        <v/>
      </c>
      <c r="O121" s="116" t="str">
        <f t="shared" si="17"/>
        <v>มีปัญหา</v>
      </c>
      <c r="P121" s="117" t="e">
        <f t="shared" si="18"/>
        <v>#VALUE!</v>
      </c>
      <c r="Q121" s="116" t="e">
        <f t="shared" si="19"/>
        <v>#VALUE!</v>
      </c>
      <c r="R121" s="117" t="str">
        <f>ผู้ปกครองประเมินนักเรียน!AK121</f>
        <v/>
      </c>
      <c r="S121" s="116" t="str">
        <f t="shared" si="20"/>
        <v>มีจุดแข็ง</v>
      </c>
    </row>
    <row r="122" spans="1:19" ht="21.95" customHeight="1" x14ac:dyDescent="0.5">
      <c r="A122" s="67" t="str">
        <f>นักเรียนประเมิน!A122</f>
        <v>119</v>
      </c>
      <c r="B122" s="67">
        <f>นักเรียนประเมิน!B122</f>
        <v>0</v>
      </c>
      <c r="C122" s="67">
        <f>นักเรียนประเมิน!C122</f>
        <v>0</v>
      </c>
      <c r="D122" s="68">
        <f>นักเรียนประเมิน!D122</f>
        <v>0</v>
      </c>
      <c r="E122" s="69">
        <f>นักเรียนประเมิน!E122</f>
        <v>0</v>
      </c>
      <c r="F122" s="70">
        <f>นักเรียนประเมิน!F122</f>
        <v>0</v>
      </c>
      <c r="G122" s="116" t="str">
        <f>ครูประเมินนักเรียน!G122</f>
        <v>หญิง</v>
      </c>
      <c r="H122" s="117" t="str">
        <f>ผู้ปกครองประเมินนักเรียน!AG122</f>
        <v/>
      </c>
      <c r="I122" s="116" t="str">
        <f t="shared" si="14"/>
        <v>มีปัญหา</v>
      </c>
      <c r="J122" s="117" t="str">
        <f>ผู้ปกครองประเมินนักเรียน!AH122</f>
        <v/>
      </c>
      <c r="K122" s="116" t="str">
        <f t="shared" si="15"/>
        <v>มีปัญหา</v>
      </c>
      <c r="L122" s="117" t="str">
        <f>ผู้ปกครองประเมินนักเรียน!AI122</f>
        <v/>
      </c>
      <c r="M122" s="116" t="str">
        <f t="shared" si="16"/>
        <v>มีปัญหา</v>
      </c>
      <c r="N122" s="117" t="str">
        <f>ผู้ปกครองประเมินนักเรียน!AJ122</f>
        <v/>
      </c>
      <c r="O122" s="116" t="str">
        <f t="shared" si="17"/>
        <v>มีปัญหา</v>
      </c>
      <c r="P122" s="117" t="e">
        <f t="shared" si="18"/>
        <v>#VALUE!</v>
      </c>
      <c r="Q122" s="116" t="e">
        <f t="shared" si="19"/>
        <v>#VALUE!</v>
      </c>
      <c r="R122" s="117" t="str">
        <f>ผู้ปกครองประเมินนักเรียน!AK122</f>
        <v/>
      </c>
      <c r="S122" s="116" t="str">
        <f t="shared" si="20"/>
        <v>มีจุดแข็ง</v>
      </c>
    </row>
    <row r="123" spans="1:19" ht="21.95" customHeight="1" x14ac:dyDescent="0.5">
      <c r="A123" s="67" t="str">
        <f>นักเรียนประเมิน!A123</f>
        <v>120</v>
      </c>
      <c r="B123" s="67">
        <f>นักเรียนประเมิน!B123</f>
        <v>0</v>
      </c>
      <c r="C123" s="67">
        <f>นักเรียนประเมิน!C123</f>
        <v>0</v>
      </c>
      <c r="D123" s="68">
        <f>นักเรียนประเมิน!D123</f>
        <v>0</v>
      </c>
      <c r="E123" s="69">
        <f>นักเรียนประเมิน!E123</f>
        <v>0</v>
      </c>
      <c r="F123" s="70">
        <f>นักเรียนประเมิน!F123</f>
        <v>0</v>
      </c>
      <c r="G123" s="116" t="str">
        <f>ครูประเมินนักเรียน!G123</f>
        <v>หญิง</v>
      </c>
      <c r="H123" s="117" t="str">
        <f>ผู้ปกครองประเมินนักเรียน!AG123</f>
        <v/>
      </c>
      <c r="I123" s="116" t="str">
        <f t="shared" si="14"/>
        <v>มีปัญหา</v>
      </c>
      <c r="J123" s="117" t="str">
        <f>ผู้ปกครองประเมินนักเรียน!AH123</f>
        <v/>
      </c>
      <c r="K123" s="116" t="str">
        <f t="shared" si="15"/>
        <v>มีปัญหา</v>
      </c>
      <c r="L123" s="117" t="str">
        <f>ผู้ปกครองประเมินนักเรียน!AI123</f>
        <v/>
      </c>
      <c r="M123" s="116" t="str">
        <f t="shared" si="16"/>
        <v>มีปัญหา</v>
      </c>
      <c r="N123" s="117" t="str">
        <f>ผู้ปกครองประเมินนักเรียน!AJ123</f>
        <v/>
      </c>
      <c r="O123" s="116" t="str">
        <f t="shared" si="17"/>
        <v>มีปัญหา</v>
      </c>
      <c r="P123" s="117" t="e">
        <f t="shared" si="18"/>
        <v>#VALUE!</v>
      </c>
      <c r="Q123" s="116" t="e">
        <f t="shared" si="19"/>
        <v>#VALUE!</v>
      </c>
      <c r="R123" s="117" t="str">
        <f>ผู้ปกครองประเมินนักเรียน!AK123</f>
        <v/>
      </c>
      <c r="S123" s="116" t="str">
        <f t="shared" si="20"/>
        <v>มีจุดแข็ง</v>
      </c>
    </row>
    <row r="124" spans="1:19" ht="21.95" customHeight="1" x14ac:dyDescent="0.5">
      <c r="A124" s="67" t="str">
        <f>นักเรียนประเมิน!A124</f>
        <v>121</v>
      </c>
      <c r="B124" s="67">
        <f>นักเรียนประเมิน!B124</f>
        <v>0</v>
      </c>
      <c r="C124" s="67">
        <f>นักเรียนประเมิน!C124</f>
        <v>0</v>
      </c>
      <c r="D124" s="68">
        <f>นักเรียนประเมิน!D124</f>
        <v>0</v>
      </c>
      <c r="E124" s="69">
        <f>นักเรียนประเมิน!E124</f>
        <v>0</v>
      </c>
      <c r="F124" s="70">
        <f>นักเรียนประเมิน!F124</f>
        <v>0</v>
      </c>
      <c r="G124" s="116" t="str">
        <f>ครูประเมินนักเรียน!G124</f>
        <v>หญิง</v>
      </c>
      <c r="H124" s="117" t="str">
        <f>ผู้ปกครองประเมินนักเรียน!AG124</f>
        <v/>
      </c>
      <c r="I124" s="116" t="str">
        <f t="shared" si="14"/>
        <v>มีปัญหา</v>
      </c>
      <c r="J124" s="117" t="str">
        <f>ผู้ปกครองประเมินนักเรียน!AH124</f>
        <v/>
      </c>
      <c r="K124" s="116" t="str">
        <f t="shared" si="15"/>
        <v>มีปัญหา</v>
      </c>
      <c r="L124" s="117" t="str">
        <f>ผู้ปกครองประเมินนักเรียน!AI124</f>
        <v/>
      </c>
      <c r="M124" s="116" t="str">
        <f t="shared" si="16"/>
        <v>มีปัญหา</v>
      </c>
      <c r="N124" s="117" t="str">
        <f>ผู้ปกครองประเมินนักเรียน!AJ124</f>
        <v/>
      </c>
      <c r="O124" s="116" t="str">
        <f t="shared" si="17"/>
        <v>มีปัญหา</v>
      </c>
      <c r="P124" s="117" t="e">
        <f t="shared" si="18"/>
        <v>#VALUE!</v>
      </c>
      <c r="Q124" s="116" t="e">
        <f t="shared" si="19"/>
        <v>#VALUE!</v>
      </c>
      <c r="R124" s="117" t="str">
        <f>ผู้ปกครองประเมินนักเรียน!AK124</f>
        <v/>
      </c>
      <c r="S124" s="116" t="str">
        <f t="shared" si="20"/>
        <v>มีจุดแข็ง</v>
      </c>
    </row>
    <row r="125" spans="1:19" ht="21.95" customHeight="1" x14ac:dyDescent="0.5">
      <c r="A125" s="67" t="str">
        <f>นักเรียนประเมิน!A125</f>
        <v>122</v>
      </c>
      <c r="B125" s="67">
        <f>นักเรียนประเมิน!B125</f>
        <v>0</v>
      </c>
      <c r="C125" s="67">
        <f>นักเรียนประเมิน!C125</f>
        <v>0</v>
      </c>
      <c r="D125" s="68">
        <f>นักเรียนประเมิน!D125</f>
        <v>0</v>
      </c>
      <c r="E125" s="69">
        <f>นักเรียนประเมิน!E125</f>
        <v>0</v>
      </c>
      <c r="F125" s="70">
        <f>นักเรียนประเมิน!F125</f>
        <v>0</v>
      </c>
      <c r="G125" s="116" t="str">
        <f>ครูประเมินนักเรียน!G125</f>
        <v>หญิง</v>
      </c>
      <c r="H125" s="117" t="str">
        <f>ผู้ปกครองประเมินนักเรียน!AG125</f>
        <v/>
      </c>
      <c r="I125" s="116" t="str">
        <f t="shared" si="14"/>
        <v>มีปัญหา</v>
      </c>
      <c r="J125" s="117" t="str">
        <f>ผู้ปกครองประเมินนักเรียน!AH125</f>
        <v/>
      </c>
      <c r="K125" s="116" t="str">
        <f t="shared" si="15"/>
        <v>มีปัญหา</v>
      </c>
      <c r="L125" s="117" t="str">
        <f>ผู้ปกครองประเมินนักเรียน!AI125</f>
        <v/>
      </c>
      <c r="M125" s="116" t="str">
        <f t="shared" si="16"/>
        <v>มีปัญหา</v>
      </c>
      <c r="N125" s="117" t="str">
        <f>ผู้ปกครองประเมินนักเรียน!AJ125</f>
        <v/>
      </c>
      <c r="O125" s="116" t="str">
        <f t="shared" si="17"/>
        <v>มีปัญหา</v>
      </c>
      <c r="P125" s="117" t="e">
        <f t="shared" si="18"/>
        <v>#VALUE!</v>
      </c>
      <c r="Q125" s="116" t="e">
        <f t="shared" si="19"/>
        <v>#VALUE!</v>
      </c>
      <c r="R125" s="117" t="str">
        <f>ผู้ปกครองประเมินนักเรียน!AK125</f>
        <v/>
      </c>
      <c r="S125" s="116" t="str">
        <f t="shared" si="20"/>
        <v>มีจุดแข็ง</v>
      </c>
    </row>
    <row r="126" spans="1:19" ht="21.95" customHeight="1" x14ac:dyDescent="0.5">
      <c r="A126" s="67" t="str">
        <f>นักเรียนประเมิน!A126</f>
        <v>123</v>
      </c>
      <c r="B126" s="67">
        <f>นักเรียนประเมิน!B126</f>
        <v>0</v>
      </c>
      <c r="C126" s="67">
        <f>นักเรียนประเมิน!C126</f>
        <v>0</v>
      </c>
      <c r="D126" s="68">
        <f>นักเรียนประเมิน!D126</f>
        <v>0</v>
      </c>
      <c r="E126" s="69">
        <f>นักเรียนประเมิน!E126</f>
        <v>0</v>
      </c>
      <c r="F126" s="70">
        <f>นักเรียนประเมิน!F126</f>
        <v>0</v>
      </c>
      <c r="G126" s="116" t="str">
        <f>ครูประเมินนักเรียน!G126</f>
        <v>หญิง</v>
      </c>
      <c r="H126" s="117" t="str">
        <f>ผู้ปกครองประเมินนักเรียน!AG126</f>
        <v/>
      </c>
      <c r="I126" s="116" t="str">
        <f t="shared" si="14"/>
        <v>มีปัญหา</v>
      </c>
      <c r="J126" s="117" t="str">
        <f>ผู้ปกครองประเมินนักเรียน!AH126</f>
        <v/>
      </c>
      <c r="K126" s="116" t="str">
        <f t="shared" si="15"/>
        <v>มีปัญหา</v>
      </c>
      <c r="L126" s="117" t="str">
        <f>ผู้ปกครองประเมินนักเรียน!AI126</f>
        <v/>
      </c>
      <c r="M126" s="116" t="str">
        <f t="shared" si="16"/>
        <v>มีปัญหา</v>
      </c>
      <c r="N126" s="117" t="str">
        <f>ผู้ปกครองประเมินนักเรียน!AJ126</f>
        <v/>
      </c>
      <c r="O126" s="116" t="str">
        <f t="shared" si="17"/>
        <v>มีปัญหา</v>
      </c>
      <c r="P126" s="117" t="e">
        <f t="shared" si="18"/>
        <v>#VALUE!</v>
      </c>
      <c r="Q126" s="116" t="e">
        <f t="shared" si="19"/>
        <v>#VALUE!</v>
      </c>
      <c r="R126" s="117" t="str">
        <f>ผู้ปกครองประเมินนักเรียน!AK126</f>
        <v/>
      </c>
      <c r="S126" s="116" t="str">
        <f t="shared" si="20"/>
        <v>มีจุดแข็ง</v>
      </c>
    </row>
    <row r="127" spans="1:19" ht="21.95" customHeight="1" x14ac:dyDescent="0.5">
      <c r="A127" s="67" t="str">
        <f>นักเรียนประเมิน!A127</f>
        <v>124</v>
      </c>
      <c r="B127" s="67">
        <f>นักเรียนประเมิน!B127</f>
        <v>0</v>
      </c>
      <c r="C127" s="67">
        <f>นักเรียนประเมิน!C127</f>
        <v>0</v>
      </c>
      <c r="D127" s="68">
        <f>นักเรียนประเมิน!D127</f>
        <v>0</v>
      </c>
      <c r="E127" s="69">
        <f>นักเรียนประเมิน!E127</f>
        <v>0</v>
      </c>
      <c r="F127" s="70">
        <f>นักเรียนประเมิน!F127</f>
        <v>0</v>
      </c>
      <c r="G127" s="116" t="str">
        <f>ครูประเมินนักเรียน!G127</f>
        <v>หญิง</v>
      </c>
      <c r="H127" s="117" t="str">
        <f>ผู้ปกครองประเมินนักเรียน!AG127</f>
        <v/>
      </c>
      <c r="I127" s="116" t="str">
        <f t="shared" si="14"/>
        <v>มีปัญหา</v>
      </c>
      <c r="J127" s="117" t="str">
        <f>ผู้ปกครองประเมินนักเรียน!AH127</f>
        <v/>
      </c>
      <c r="K127" s="116" t="str">
        <f t="shared" si="15"/>
        <v>มีปัญหา</v>
      </c>
      <c r="L127" s="117" t="str">
        <f>ผู้ปกครองประเมินนักเรียน!AI127</f>
        <v/>
      </c>
      <c r="M127" s="116" t="str">
        <f t="shared" si="16"/>
        <v>มีปัญหา</v>
      </c>
      <c r="N127" s="117" t="str">
        <f>ผู้ปกครองประเมินนักเรียน!AJ127</f>
        <v/>
      </c>
      <c r="O127" s="116" t="str">
        <f t="shared" si="17"/>
        <v>มีปัญหา</v>
      </c>
      <c r="P127" s="117" t="e">
        <f t="shared" si="18"/>
        <v>#VALUE!</v>
      </c>
      <c r="Q127" s="116" t="e">
        <f t="shared" si="19"/>
        <v>#VALUE!</v>
      </c>
      <c r="R127" s="117" t="str">
        <f>ผู้ปกครองประเมินนักเรียน!AK127</f>
        <v/>
      </c>
      <c r="S127" s="116" t="str">
        <f t="shared" si="20"/>
        <v>มีจุดแข็ง</v>
      </c>
    </row>
    <row r="128" spans="1:19" ht="21.95" customHeight="1" x14ac:dyDescent="0.5">
      <c r="A128" s="67" t="str">
        <f>นักเรียนประเมิน!A128</f>
        <v>125</v>
      </c>
      <c r="B128" s="67">
        <f>นักเรียนประเมิน!B128</f>
        <v>0</v>
      </c>
      <c r="C128" s="67">
        <f>นักเรียนประเมิน!C128</f>
        <v>0</v>
      </c>
      <c r="D128" s="68">
        <f>นักเรียนประเมิน!D128</f>
        <v>0</v>
      </c>
      <c r="E128" s="69">
        <f>นักเรียนประเมิน!E128</f>
        <v>0</v>
      </c>
      <c r="F128" s="70">
        <f>นักเรียนประเมิน!F128</f>
        <v>0</v>
      </c>
      <c r="G128" s="116" t="str">
        <f>ครูประเมินนักเรียน!G128</f>
        <v>หญิง</v>
      </c>
      <c r="H128" s="117" t="str">
        <f>ผู้ปกครองประเมินนักเรียน!AG128</f>
        <v/>
      </c>
      <c r="I128" s="116" t="str">
        <f t="shared" si="14"/>
        <v>มีปัญหา</v>
      </c>
      <c r="J128" s="117" t="str">
        <f>ผู้ปกครองประเมินนักเรียน!AH128</f>
        <v/>
      </c>
      <c r="K128" s="116" t="str">
        <f t="shared" si="15"/>
        <v>มีปัญหา</v>
      </c>
      <c r="L128" s="117" t="str">
        <f>ผู้ปกครองประเมินนักเรียน!AI128</f>
        <v/>
      </c>
      <c r="M128" s="116" t="str">
        <f t="shared" si="16"/>
        <v>มีปัญหา</v>
      </c>
      <c r="N128" s="117" t="str">
        <f>ผู้ปกครองประเมินนักเรียน!AJ128</f>
        <v/>
      </c>
      <c r="O128" s="116" t="str">
        <f t="shared" si="17"/>
        <v>มีปัญหา</v>
      </c>
      <c r="P128" s="117" t="e">
        <f t="shared" si="18"/>
        <v>#VALUE!</v>
      </c>
      <c r="Q128" s="116" t="e">
        <f t="shared" si="19"/>
        <v>#VALUE!</v>
      </c>
      <c r="R128" s="117" t="str">
        <f>ผู้ปกครองประเมินนักเรียน!AK128</f>
        <v/>
      </c>
      <c r="S128" s="116" t="str">
        <f t="shared" si="20"/>
        <v>มีจุดแข็ง</v>
      </c>
    </row>
    <row r="129" spans="1:19" ht="21.95" customHeight="1" x14ac:dyDescent="0.5">
      <c r="A129" s="67" t="str">
        <f>นักเรียนประเมิน!A129</f>
        <v>126</v>
      </c>
      <c r="B129" s="67">
        <f>นักเรียนประเมิน!B129</f>
        <v>0</v>
      </c>
      <c r="C129" s="67">
        <f>นักเรียนประเมิน!C129</f>
        <v>0</v>
      </c>
      <c r="D129" s="68">
        <f>นักเรียนประเมิน!D129</f>
        <v>0</v>
      </c>
      <c r="E129" s="69">
        <f>นักเรียนประเมิน!E129</f>
        <v>0</v>
      </c>
      <c r="F129" s="70">
        <f>นักเรียนประเมิน!F129</f>
        <v>0</v>
      </c>
      <c r="G129" s="116" t="str">
        <f>ครูประเมินนักเรียน!G129</f>
        <v>หญิง</v>
      </c>
      <c r="H129" s="117" t="str">
        <f>ผู้ปกครองประเมินนักเรียน!AG129</f>
        <v/>
      </c>
      <c r="I129" s="116" t="str">
        <f t="shared" si="14"/>
        <v>มีปัญหา</v>
      </c>
      <c r="J129" s="117" t="str">
        <f>ผู้ปกครองประเมินนักเรียน!AH129</f>
        <v/>
      </c>
      <c r="K129" s="116" t="str">
        <f t="shared" si="15"/>
        <v>มีปัญหา</v>
      </c>
      <c r="L129" s="117" t="str">
        <f>ผู้ปกครองประเมินนักเรียน!AI129</f>
        <v/>
      </c>
      <c r="M129" s="116" t="str">
        <f t="shared" si="16"/>
        <v>มีปัญหา</v>
      </c>
      <c r="N129" s="117" t="str">
        <f>ผู้ปกครองประเมินนักเรียน!AJ129</f>
        <v/>
      </c>
      <c r="O129" s="116" t="str">
        <f t="shared" si="17"/>
        <v>มีปัญหา</v>
      </c>
      <c r="P129" s="117" t="e">
        <f t="shared" si="18"/>
        <v>#VALUE!</v>
      </c>
      <c r="Q129" s="116" t="e">
        <f t="shared" si="19"/>
        <v>#VALUE!</v>
      </c>
      <c r="R129" s="117" t="str">
        <f>ผู้ปกครองประเมินนักเรียน!AK129</f>
        <v/>
      </c>
      <c r="S129" s="116" t="str">
        <f t="shared" si="20"/>
        <v>มีจุดแข็ง</v>
      </c>
    </row>
    <row r="130" spans="1:19" ht="21.95" customHeight="1" x14ac:dyDescent="0.5">
      <c r="A130" s="67" t="str">
        <f>นักเรียนประเมิน!A130</f>
        <v>127</v>
      </c>
      <c r="B130" s="67">
        <f>นักเรียนประเมิน!B130</f>
        <v>0</v>
      </c>
      <c r="C130" s="67">
        <f>นักเรียนประเมิน!C130</f>
        <v>0</v>
      </c>
      <c r="D130" s="68">
        <f>นักเรียนประเมิน!D130</f>
        <v>0</v>
      </c>
      <c r="E130" s="69">
        <f>นักเรียนประเมิน!E130</f>
        <v>0</v>
      </c>
      <c r="F130" s="70">
        <f>นักเรียนประเมิน!F130</f>
        <v>0</v>
      </c>
      <c r="G130" s="116" t="str">
        <f>ครูประเมินนักเรียน!G130</f>
        <v>หญิง</v>
      </c>
      <c r="H130" s="117" t="str">
        <f>ผู้ปกครองประเมินนักเรียน!AG130</f>
        <v/>
      </c>
      <c r="I130" s="116" t="str">
        <f t="shared" si="14"/>
        <v>มีปัญหา</v>
      </c>
      <c r="J130" s="117" t="str">
        <f>ผู้ปกครองประเมินนักเรียน!AH130</f>
        <v/>
      </c>
      <c r="K130" s="116" t="str">
        <f t="shared" si="15"/>
        <v>มีปัญหา</v>
      </c>
      <c r="L130" s="117" t="str">
        <f>ผู้ปกครองประเมินนักเรียน!AI130</f>
        <v/>
      </c>
      <c r="M130" s="116" t="str">
        <f t="shared" si="16"/>
        <v>มีปัญหา</v>
      </c>
      <c r="N130" s="117" t="str">
        <f>ผู้ปกครองประเมินนักเรียน!AJ130</f>
        <v/>
      </c>
      <c r="O130" s="116" t="str">
        <f t="shared" si="17"/>
        <v>มีปัญหา</v>
      </c>
      <c r="P130" s="117" t="e">
        <f t="shared" si="18"/>
        <v>#VALUE!</v>
      </c>
      <c r="Q130" s="116" t="e">
        <f t="shared" si="19"/>
        <v>#VALUE!</v>
      </c>
      <c r="R130" s="117" t="str">
        <f>ผู้ปกครองประเมินนักเรียน!AK130</f>
        <v/>
      </c>
      <c r="S130" s="116" t="str">
        <f t="shared" si="20"/>
        <v>มีจุดแข็ง</v>
      </c>
    </row>
    <row r="131" spans="1:19" ht="21.95" customHeight="1" x14ac:dyDescent="0.5">
      <c r="A131" s="67" t="str">
        <f>นักเรียนประเมิน!A131</f>
        <v>128</v>
      </c>
      <c r="B131" s="67">
        <f>นักเรียนประเมิน!B131</f>
        <v>0</v>
      </c>
      <c r="C131" s="67">
        <f>นักเรียนประเมิน!C131</f>
        <v>0</v>
      </c>
      <c r="D131" s="68">
        <f>นักเรียนประเมิน!D131</f>
        <v>0</v>
      </c>
      <c r="E131" s="69">
        <f>นักเรียนประเมิน!E131</f>
        <v>0</v>
      </c>
      <c r="F131" s="70">
        <f>นักเรียนประเมิน!F131</f>
        <v>0</v>
      </c>
      <c r="G131" s="116" t="str">
        <f>ครูประเมินนักเรียน!G131</f>
        <v>หญิง</v>
      </c>
      <c r="H131" s="117" t="str">
        <f>ผู้ปกครองประเมินนักเรียน!AG131</f>
        <v/>
      </c>
      <c r="I131" s="116" t="str">
        <f t="shared" si="14"/>
        <v>มีปัญหา</v>
      </c>
      <c r="J131" s="117" t="str">
        <f>ผู้ปกครองประเมินนักเรียน!AH131</f>
        <v/>
      </c>
      <c r="K131" s="116" t="str">
        <f t="shared" si="15"/>
        <v>มีปัญหา</v>
      </c>
      <c r="L131" s="117" t="str">
        <f>ผู้ปกครองประเมินนักเรียน!AI131</f>
        <v/>
      </c>
      <c r="M131" s="116" t="str">
        <f t="shared" si="16"/>
        <v>มีปัญหา</v>
      </c>
      <c r="N131" s="117" t="str">
        <f>ผู้ปกครองประเมินนักเรียน!AJ131</f>
        <v/>
      </c>
      <c r="O131" s="116" t="str">
        <f t="shared" si="17"/>
        <v>มีปัญหา</v>
      </c>
      <c r="P131" s="117" t="e">
        <f t="shared" si="18"/>
        <v>#VALUE!</v>
      </c>
      <c r="Q131" s="116" t="e">
        <f t="shared" si="19"/>
        <v>#VALUE!</v>
      </c>
      <c r="R131" s="117" t="str">
        <f>ผู้ปกครองประเมินนักเรียน!AK131</f>
        <v/>
      </c>
      <c r="S131" s="116" t="str">
        <f t="shared" si="20"/>
        <v>มีจุดแข็ง</v>
      </c>
    </row>
    <row r="132" spans="1:19" ht="21.95" customHeight="1" x14ac:dyDescent="0.5">
      <c r="A132" s="67" t="str">
        <f>นักเรียนประเมิน!A132</f>
        <v>129</v>
      </c>
      <c r="B132" s="67">
        <f>นักเรียนประเมิน!B132</f>
        <v>0</v>
      </c>
      <c r="C132" s="67">
        <f>นักเรียนประเมิน!C132</f>
        <v>0</v>
      </c>
      <c r="D132" s="68">
        <f>นักเรียนประเมิน!D132</f>
        <v>0</v>
      </c>
      <c r="E132" s="69">
        <f>นักเรียนประเมิน!E132</f>
        <v>0</v>
      </c>
      <c r="F132" s="70">
        <f>นักเรียนประเมิน!F132</f>
        <v>0</v>
      </c>
      <c r="G132" s="116" t="str">
        <f>ครูประเมินนักเรียน!G132</f>
        <v>หญิง</v>
      </c>
      <c r="H132" s="117" t="str">
        <f>ผู้ปกครองประเมินนักเรียน!AG132</f>
        <v/>
      </c>
      <c r="I132" s="116" t="str">
        <f t="shared" si="14"/>
        <v>มีปัญหา</v>
      </c>
      <c r="J132" s="117" t="str">
        <f>ผู้ปกครองประเมินนักเรียน!AH132</f>
        <v/>
      </c>
      <c r="K132" s="116" t="str">
        <f t="shared" si="15"/>
        <v>มีปัญหา</v>
      </c>
      <c r="L132" s="117" t="str">
        <f>ผู้ปกครองประเมินนักเรียน!AI132</f>
        <v/>
      </c>
      <c r="M132" s="116" t="str">
        <f t="shared" si="16"/>
        <v>มีปัญหา</v>
      </c>
      <c r="N132" s="117" t="str">
        <f>ผู้ปกครองประเมินนักเรียน!AJ132</f>
        <v/>
      </c>
      <c r="O132" s="116" t="str">
        <f t="shared" si="17"/>
        <v>มีปัญหา</v>
      </c>
      <c r="P132" s="117" t="e">
        <f t="shared" si="18"/>
        <v>#VALUE!</v>
      </c>
      <c r="Q132" s="116" t="e">
        <f t="shared" si="19"/>
        <v>#VALUE!</v>
      </c>
      <c r="R132" s="117" t="str">
        <f>ผู้ปกครองประเมินนักเรียน!AK132</f>
        <v/>
      </c>
      <c r="S132" s="116" t="str">
        <f t="shared" si="20"/>
        <v>มีจุดแข็ง</v>
      </c>
    </row>
    <row r="133" spans="1:19" ht="21.95" customHeight="1" x14ac:dyDescent="0.5">
      <c r="A133" s="67" t="str">
        <f>นักเรียนประเมิน!A133</f>
        <v>130</v>
      </c>
      <c r="B133" s="67">
        <f>นักเรียนประเมิน!B133</f>
        <v>0</v>
      </c>
      <c r="C133" s="67">
        <f>นักเรียนประเมิน!C133</f>
        <v>0</v>
      </c>
      <c r="D133" s="68">
        <f>นักเรียนประเมิน!D133</f>
        <v>0</v>
      </c>
      <c r="E133" s="69">
        <f>นักเรียนประเมิน!E133</f>
        <v>0</v>
      </c>
      <c r="F133" s="70">
        <f>นักเรียนประเมิน!F133</f>
        <v>0</v>
      </c>
      <c r="G133" s="116" t="str">
        <f>ครูประเมินนักเรียน!G133</f>
        <v>หญิง</v>
      </c>
      <c r="H133" s="117" t="str">
        <f>ผู้ปกครองประเมินนักเรียน!AG133</f>
        <v/>
      </c>
      <c r="I133" s="116" t="str">
        <f t="shared" si="14"/>
        <v>มีปัญหา</v>
      </c>
      <c r="J133" s="117" t="str">
        <f>ผู้ปกครองประเมินนักเรียน!AH133</f>
        <v/>
      </c>
      <c r="K133" s="116" t="str">
        <f t="shared" si="15"/>
        <v>มีปัญหา</v>
      </c>
      <c r="L133" s="117" t="str">
        <f>ผู้ปกครองประเมินนักเรียน!AI133</f>
        <v/>
      </c>
      <c r="M133" s="116" t="str">
        <f t="shared" si="16"/>
        <v>มีปัญหา</v>
      </c>
      <c r="N133" s="117" t="str">
        <f>ผู้ปกครองประเมินนักเรียน!AJ133</f>
        <v/>
      </c>
      <c r="O133" s="116" t="str">
        <f t="shared" si="17"/>
        <v>มีปัญหา</v>
      </c>
      <c r="P133" s="117" t="e">
        <f t="shared" si="18"/>
        <v>#VALUE!</v>
      </c>
      <c r="Q133" s="116" t="e">
        <f t="shared" si="19"/>
        <v>#VALUE!</v>
      </c>
      <c r="R133" s="117" t="str">
        <f>ผู้ปกครองประเมินนักเรียน!AK133</f>
        <v/>
      </c>
      <c r="S133" s="116" t="str">
        <f t="shared" si="20"/>
        <v>มีจุดแข็ง</v>
      </c>
    </row>
    <row r="134" spans="1:19" ht="21.95" customHeight="1" x14ac:dyDescent="0.5">
      <c r="A134" s="67" t="str">
        <f>นักเรียนประเมิน!A134</f>
        <v>131</v>
      </c>
      <c r="B134" s="67">
        <f>นักเรียนประเมิน!B134</f>
        <v>0</v>
      </c>
      <c r="C134" s="67">
        <f>นักเรียนประเมิน!C134</f>
        <v>0</v>
      </c>
      <c r="D134" s="68">
        <f>นักเรียนประเมิน!D134</f>
        <v>0</v>
      </c>
      <c r="E134" s="69">
        <f>นักเรียนประเมิน!E134</f>
        <v>0</v>
      </c>
      <c r="F134" s="70">
        <f>นักเรียนประเมิน!F134</f>
        <v>0</v>
      </c>
      <c r="G134" s="116" t="str">
        <f>ครูประเมินนักเรียน!G134</f>
        <v>หญิง</v>
      </c>
      <c r="H134" s="117" t="str">
        <f>ผู้ปกครองประเมินนักเรียน!AG134</f>
        <v/>
      </c>
      <c r="I134" s="116" t="str">
        <f t="shared" si="14"/>
        <v>มีปัญหา</v>
      </c>
      <c r="J134" s="117" t="str">
        <f>ผู้ปกครองประเมินนักเรียน!AH134</f>
        <v/>
      </c>
      <c r="K134" s="116" t="str">
        <f t="shared" si="15"/>
        <v>มีปัญหา</v>
      </c>
      <c r="L134" s="117" t="str">
        <f>ผู้ปกครองประเมินนักเรียน!AI134</f>
        <v/>
      </c>
      <c r="M134" s="116" t="str">
        <f t="shared" si="16"/>
        <v>มีปัญหา</v>
      </c>
      <c r="N134" s="117" t="str">
        <f>ผู้ปกครองประเมินนักเรียน!AJ134</f>
        <v/>
      </c>
      <c r="O134" s="116" t="str">
        <f t="shared" si="17"/>
        <v>มีปัญหา</v>
      </c>
      <c r="P134" s="117" t="e">
        <f t="shared" si="18"/>
        <v>#VALUE!</v>
      </c>
      <c r="Q134" s="116" t="e">
        <f t="shared" si="19"/>
        <v>#VALUE!</v>
      </c>
      <c r="R134" s="117" t="str">
        <f>ผู้ปกครองประเมินนักเรียน!AK134</f>
        <v/>
      </c>
      <c r="S134" s="116" t="str">
        <f t="shared" si="20"/>
        <v>มีจุดแข็ง</v>
      </c>
    </row>
    <row r="135" spans="1:19" ht="21.95" customHeight="1" x14ac:dyDescent="0.5">
      <c r="A135" s="67" t="str">
        <f>นักเรียนประเมิน!A135</f>
        <v>132</v>
      </c>
      <c r="B135" s="67">
        <f>นักเรียนประเมิน!B135</f>
        <v>0</v>
      </c>
      <c r="C135" s="67">
        <f>นักเรียนประเมิน!C135</f>
        <v>0</v>
      </c>
      <c r="D135" s="68">
        <f>นักเรียนประเมิน!D135</f>
        <v>0</v>
      </c>
      <c r="E135" s="69">
        <f>นักเรียนประเมิน!E135</f>
        <v>0</v>
      </c>
      <c r="F135" s="70">
        <f>นักเรียนประเมิน!F135</f>
        <v>0</v>
      </c>
      <c r="G135" s="116" t="str">
        <f>ครูประเมินนักเรียน!G135</f>
        <v>หญิง</v>
      </c>
      <c r="H135" s="117" t="str">
        <f>ผู้ปกครองประเมินนักเรียน!AG135</f>
        <v/>
      </c>
      <c r="I135" s="116" t="str">
        <f t="shared" si="14"/>
        <v>มีปัญหา</v>
      </c>
      <c r="J135" s="117" t="str">
        <f>ผู้ปกครองประเมินนักเรียน!AH135</f>
        <v/>
      </c>
      <c r="K135" s="116" t="str">
        <f t="shared" si="15"/>
        <v>มีปัญหา</v>
      </c>
      <c r="L135" s="117" t="str">
        <f>ผู้ปกครองประเมินนักเรียน!AI135</f>
        <v/>
      </c>
      <c r="M135" s="116" t="str">
        <f t="shared" si="16"/>
        <v>มีปัญหา</v>
      </c>
      <c r="N135" s="117" t="str">
        <f>ผู้ปกครองประเมินนักเรียน!AJ135</f>
        <v/>
      </c>
      <c r="O135" s="116" t="str">
        <f t="shared" si="17"/>
        <v>มีปัญหา</v>
      </c>
      <c r="P135" s="117" t="e">
        <f t="shared" si="18"/>
        <v>#VALUE!</v>
      </c>
      <c r="Q135" s="116" t="e">
        <f t="shared" si="19"/>
        <v>#VALUE!</v>
      </c>
      <c r="R135" s="117" t="str">
        <f>ผู้ปกครองประเมินนักเรียน!AK135</f>
        <v/>
      </c>
      <c r="S135" s="116" t="str">
        <f t="shared" si="20"/>
        <v>มีจุดแข็ง</v>
      </c>
    </row>
    <row r="136" spans="1:19" ht="21.95" customHeight="1" x14ac:dyDescent="0.5">
      <c r="A136" s="67" t="str">
        <f>นักเรียนประเมิน!A136</f>
        <v>133</v>
      </c>
      <c r="B136" s="67">
        <f>นักเรียนประเมิน!B136</f>
        <v>0</v>
      </c>
      <c r="C136" s="67">
        <f>นักเรียนประเมิน!C136</f>
        <v>0</v>
      </c>
      <c r="D136" s="68">
        <f>นักเรียนประเมิน!D136</f>
        <v>0</v>
      </c>
      <c r="E136" s="69">
        <f>นักเรียนประเมิน!E136</f>
        <v>0</v>
      </c>
      <c r="F136" s="70">
        <f>นักเรียนประเมิน!F136</f>
        <v>0</v>
      </c>
      <c r="G136" s="116" t="str">
        <f>ครูประเมินนักเรียน!G136</f>
        <v>หญิง</v>
      </c>
      <c r="H136" s="117" t="str">
        <f>ผู้ปกครองประเมินนักเรียน!AG136</f>
        <v/>
      </c>
      <c r="I136" s="116" t="str">
        <f t="shared" si="14"/>
        <v>มีปัญหา</v>
      </c>
      <c r="J136" s="117" t="str">
        <f>ผู้ปกครองประเมินนักเรียน!AH136</f>
        <v/>
      </c>
      <c r="K136" s="116" t="str">
        <f t="shared" si="15"/>
        <v>มีปัญหา</v>
      </c>
      <c r="L136" s="117" t="str">
        <f>ผู้ปกครองประเมินนักเรียน!AI136</f>
        <v/>
      </c>
      <c r="M136" s="116" t="str">
        <f t="shared" si="16"/>
        <v>มีปัญหา</v>
      </c>
      <c r="N136" s="117" t="str">
        <f>ผู้ปกครองประเมินนักเรียน!AJ136</f>
        <v/>
      </c>
      <c r="O136" s="116" t="str">
        <f t="shared" si="17"/>
        <v>มีปัญหา</v>
      </c>
      <c r="P136" s="117" t="e">
        <f t="shared" si="18"/>
        <v>#VALUE!</v>
      </c>
      <c r="Q136" s="116" t="e">
        <f t="shared" si="19"/>
        <v>#VALUE!</v>
      </c>
      <c r="R136" s="117" t="str">
        <f>ผู้ปกครองประเมินนักเรียน!AK136</f>
        <v/>
      </c>
      <c r="S136" s="116" t="str">
        <f t="shared" si="20"/>
        <v>มีจุดแข็ง</v>
      </c>
    </row>
    <row r="137" spans="1:19" ht="21.95" customHeight="1" x14ac:dyDescent="0.5">
      <c r="A137" s="67" t="str">
        <f>นักเรียนประเมิน!A137</f>
        <v>134</v>
      </c>
      <c r="B137" s="67">
        <f>นักเรียนประเมิน!B137</f>
        <v>0</v>
      </c>
      <c r="C137" s="67">
        <f>นักเรียนประเมิน!C137</f>
        <v>0</v>
      </c>
      <c r="D137" s="68">
        <f>นักเรียนประเมิน!D137</f>
        <v>0</v>
      </c>
      <c r="E137" s="69">
        <f>นักเรียนประเมิน!E137</f>
        <v>0</v>
      </c>
      <c r="F137" s="70">
        <f>นักเรียนประเมิน!F137</f>
        <v>0</v>
      </c>
      <c r="G137" s="116" t="str">
        <f>ครูประเมินนักเรียน!G137</f>
        <v>หญิง</v>
      </c>
      <c r="H137" s="117" t="str">
        <f>ผู้ปกครองประเมินนักเรียน!AG137</f>
        <v/>
      </c>
      <c r="I137" s="116" t="str">
        <f t="shared" si="14"/>
        <v>มีปัญหา</v>
      </c>
      <c r="J137" s="117" t="str">
        <f>ผู้ปกครองประเมินนักเรียน!AH137</f>
        <v/>
      </c>
      <c r="K137" s="116" t="str">
        <f t="shared" si="15"/>
        <v>มีปัญหา</v>
      </c>
      <c r="L137" s="117" t="str">
        <f>ผู้ปกครองประเมินนักเรียน!AI137</f>
        <v/>
      </c>
      <c r="M137" s="116" t="str">
        <f t="shared" si="16"/>
        <v>มีปัญหา</v>
      </c>
      <c r="N137" s="117" t="str">
        <f>ผู้ปกครองประเมินนักเรียน!AJ137</f>
        <v/>
      </c>
      <c r="O137" s="116" t="str">
        <f t="shared" si="17"/>
        <v>มีปัญหา</v>
      </c>
      <c r="P137" s="117" t="e">
        <f t="shared" si="18"/>
        <v>#VALUE!</v>
      </c>
      <c r="Q137" s="116" t="e">
        <f t="shared" si="19"/>
        <v>#VALUE!</v>
      </c>
      <c r="R137" s="117" t="str">
        <f>ผู้ปกครองประเมินนักเรียน!AK137</f>
        <v/>
      </c>
      <c r="S137" s="116" t="str">
        <f t="shared" si="20"/>
        <v>มีจุดแข็ง</v>
      </c>
    </row>
    <row r="138" spans="1:19" ht="21.95" customHeight="1" x14ac:dyDescent="0.5">
      <c r="A138" s="67" t="str">
        <f>นักเรียนประเมิน!A138</f>
        <v>135</v>
      </c>
      <c r="B138" s="67">
        <f>นักเรียนประเมิน!B138</f>
        <v>0</v>
      </c>
      <c r="C138" s="67">
        <f>นักเรียนประเมิน!C138</f>
        <v>0</v>
      </c>
      <c r="D138" s="68">
        <f>นักเรียนประเมิน!D138</f>
        <v>0</v>
      </c>
      <c r="E138" s="69">
        <f>นักเรียนประเมิน!E138</f>
        <v>0</v>
      </c>
      <c r="F138" s="70">
        <f>นักเรียนประเมิน!F138</f>
        <v>0</v>
      </c>
      <c r="G138" s="116" t="str">
        <f>ครูประเมินนักเรียน!G138</f>
        <v>หญิง</v>
      </c>
      <c r="H138" s="117" t="str">
        <f>ผู้ปกครองประเมินนักเรียน!AG138</f>
        <v/>
      </c>
      <c r="I138" s="116" t="str">
        <f t="shared" si="14"/>
        <v>มีปัญหา</v>
      </c>
      <c r="J138" s="117" t="str">
        <f>ผู้ปกครองประเมินนักเรียน!AH138</f>
        <v/>
      </c>
      <c r="K138" s="116" t="str">
        <f t="shared" si="15"/>
        <v>มีปัญหา</v>
      </c>
      <c r="L138" s="117" t="str">
        <f>ผู้ปกครองประเมินนักเรียน!AI138</f>
        <v/>
      </c>
      <c r="M138" s="116" t="str">
        <f t="shared" si="16"/>
        <v>มีปัญหา</v>
      </c>
      <c r="N138" s="117" t="str">
        <f>ผู้ปกครองประเมินนักเรียน!AJ138</f>
        <v/>
      </c>
      <c r="O138" s="116" t="str">
        <f t="shared" si="17"/>
        <v>มีปัญหา</v>
      </c>
      <c r="P138" s="117" t="e">
        <f t="shared" si="18"/>
        <v>#VALUE!</v>
      </c>
      <c r="Q138" s="116" t="e">
        <f t="shared" si="19"/>
        <v>#VALUE!</v>
      </c>
      <c r="R138" s="117" t="str">
        <f>ผู้ปกครองประเมินนักเรียน!AK138</f>
        <v/>
      </c>
      <c r="S138" s="116" t="str">
        <f t="shared" si="20"/>
        <v>มีจุดแข็ง</v>
      </c>
    </row>
    <row r="139" spans="1:19" ht="21.95" customHeight="1" x14ac:dyDescent="0.5">
      <c r="A139" s="67" t="str">
        <f>นักเรียนประเมิน!A139</f>
        <v>136</v>
      </c>
      <c r="B139" s="67">
        <f>นักเรียนประเมิน!B139</f>
        <v>0</v>
      </c>
      <c r="C139" s="67">
        <f>นักเรียนประเมิน!C139</f>
        <v>0</v>
      </c>
      <c r="D139" s="68">
        <f>นักเรียนประเมิน!D139</f>
        <v>0</v>
      </c>
      <c r="E139" s="69">
        <f>นักเรียนประเมิน!E139</f>
        <v>0</v>
      </c>
      <c r="F139" s="70">
        <f>นักเรียนประเมิน!F139</f>
        <v>0</v>
      </c>
      <c r="G139" s="116" t="str">
        <f>ครูประเมินนักเรียน!G139</f>
        <v>หญิง</v>
      </c>
      <c r="H139" s="117" t="str">
        <f>ผู้ปกครองประเมินนักเรียน!AG139</f>
        <v/>
      </c>
      <c r="I139" s="116" t="str">
        <f t="shared" si="14"/>
        <v>มีปัญหา</v>
      </c>
      <c r="J139" s="117" t="str">
        <f>ผู้ปกครองประเมินนักเรียน!AH139</f>
        <v/>
      </c>
      <c r="K139" s="116" t="str">
        <f t="shared" si="15"/>
        <v>มีปัญหา</v>
      </c>
      <c r="L139" s="117" t="str">
        <f>ผู้ปกครองประเมินนักเรียน!AI139</f>
        <v/>
      </c>
      <c r="M139" s="116" t="str">
        <f t="shared" si="16"/>
        <v>มีปัญหา</v>
      </c>
      <c r="N139" s="117" t="str">
        <f>ผู้ปกครองประเมินนักเรียน!AJ139</f>
        <v/>
      </c>
      <c r="O139" s="116" t="str">
        <f t="shared" si="17"/>
        <v>มีปัญหา</v>
      </c>
      <c r="P139" s="117" t="e">
        <f t="shared" si="18"/>
        <v>#VALUE!</v>
      </c>
      <c r="Q139" s="116" t="e">
        <f t="shared" si="19"/>
        <v>#VALUE!</v>
      </c>
      <c r="R139" s="117" t="str">
        <f>ผู้ปกครองประเมินนักเรียน!AK139</f>
        <v/>
      </c>
      <c r="S139" s="116" t="str">
        <f t="shared" si="20"/>
        <v>มีจุดแข็ง</v>
      </c>
    </row>
    <row r="140" spans="1:19" ht="21.95" customHeight="1" x14ac:dyDescent="0.5">
      <c r="A140" s="67" t="str">
        <f>นักเรียนประเมิน!A140</f>
        <v>137</v>
      </c>
      <c r="B140" s="67">
        <f>นักเรียนประเมิน!B140</f>
        <v>0</v>
      </c>
      <c r="C140" s="67">
        <f>นักเรียนประเมิน!C140</f>
        <v>0</v>
      </c>
      <c r="D140" s="68">
        <f>นักเรียนประเมิน!D140</f>
        <v>0</v>
      </c>
      <c r="E140" s="69">
        <f>นักเรียนประเมิน!E140</f>
        <v>0</v>
      </c>
      <c r="F140" s="70">
        <f>นักเรียนประเมิน!F140</f>
        <v>0</v>
      </c>
      <c r="G140" s="116" t="str">
        <f>ครูประเมินนักเรียน!G140</f>
        <v>หญิง</v>
      </c>
      <c r="H140" s="117" t="str">
        <f>ผู้ปกครองประเมินนักเรียน!AG140</f>
        <v/>
      </c>
      <c r="I140" s="116" t="str">
        <f t="shared" si="14"/>
        <v>มีปัญหา</v>
      </c>
      <c r="J140" s="117" t="str">
        <f>ผู้ปกครองประเมินนักเรียน!AH140</f>
        <v/>
      </c>
      <c r="K140" s="116" t="str">
        <f t="shared" si="15"/>
        <v>มีปัญหา</v>
      </c>
      <c r="L140" s="117" t="str">
        <f>ผู้ปกครองประเมินนักเรียน!AI140</f>
        <v/>
      </c>
      <c r="M140" s="116" t="str">
        <f t="shared" si="16"/>
        <v>มีปัญหา</v>
      </c>
      <c r="N140" s="117" t="str">
        <f>ผู้ปกครองประเมินนักเรียน!AJ140</f>
        <v/>
      </c>
      <c r="O140" s="116" t="str">
        <f t="shared" si="17"/>
        <v>มีปัญหา</v>
      </c>
      <c r="P140" s="117" t="e">
        <f t="shared" si="18"/>
        <v>#VALUE!</v>
      </c>
      <c r="Q140" s="116" t="e">
        <f t="shared" si="19"/>
        <v>#VALUE!</v>
      </c>
      <c r="R140" s="117" t="str">
        <f>ผู้ปกครองประเมินนักเรียน!AK140</f>
        <v/>
      </c>
      <c r="S140" s="116" t="str">
        <f t="shared" si="20"/>
        <v>มีจุดแข็ง</v>
      </c>
    </row>
    <row r="141" spans="1:19" ht="21.95" customHeight="1" x14ac:dyDescent="0.5">
      <c r="A141" s="67" t="str">
        <f>นักเรียนประเมิน!A141</f>
        <v>138</v>
      </c>
      <c r="B141" s="67">
        <f>นักเรียนประเมิน!B141</f>
        <v>0</v>
      </c>
      <c r="C141" s="67">
        <f>นักเรียนประเมิน!C141</f>
        <v>0</v>
      </c>
      <c r="D141" s="68">
        <f>นักเรียนประเมิน!D141</f>
        <v>0</v>
      </c>
      <c r="E141" s="69">
        <f>นักเรียนประเมิน!E141</f>
        <v>0</v>
      </c>
      <c r="F141" s="70">
        <f>นักเรียนประเมิน!F141</f>
        <v>0</v>
      </c>
      <c r="G141" s="116" t="str">
        <f>ครูประเมินนักเรียน!G141</f>
        <v>หญิง</v>
      </c>
      <c r="H141" s="117" t="str">
        <f>ผู้ปกครองประเมินนักเรียน!AG141</f>
        <v/>
      </c>
      <c r="I141" s="116" t="str">
        <f t="shared" si="14"/>
        <v>มีปัญหา</v>
      </c>
      <c r="J141" s="117" t="str">
        <f>ผู้ปกครองประเมินนักเรียน!AH141</f>
        <v/>
      </c>
      <c r="K141" s="116" t="str">
        <f t="shared" si="15"/>
        <v>มีปัญหา</v>
      </c>
      <c r="L141" s="117" t="str">
        <f>ผู้ปกครองประเมินนักเรียน!AI141</f>
        <v/>
      </c>
      <c r="M141" s="116" t="str">
        <f t="shared" si="16"/>
        <v>มีปัญหา</v>
      </c>
      <c r="N141" s="117" t="str">
        <f>ผู้ปกครองประเมินนักเรียน!AJ141</f>
        <v/>
      </c>
      <c r="O141" s="116" t="str">
        <f t="shared" si="17"/>
        <v>มีปัญหา</v>
      </c>
      <c r="P141" s="117" t="e">
        <f t="shared" si="18"/>
        <v>#VALUE!</v>
      </c>
      <c r="Q141" s="116" t="e">
        <f t="shared" si="19"/>
        <v>#VALUE!</v>
      </c>
      <c r="R141" s="117" t="str">
        <f>ผู้ปกครองประเมินนักเรียน!AK141</f>
        <v/>
      </c>
      <c r="S141" s="116" t="str">
        <f t="shared" si="20"/>
        <v>มีจุดแข็ง</v>
      </c>
    </row>
    <row r="142" spans="1:19" ht="21.95" customHeight="1" x14ac:dyDescent="0.5">
      <c r="A142" s="67" t="str">
        <f>นักเรียนประเมิน!A142</f>
        <v>139</v>
      </c>
      <c r="B142" s="67">
        <f>นักเรียนประเมิน!B142</f>
        <v>0</v>
      </c>
      <c r="C142" s="67">
        <f>นักเรียนประเมิน!C142</f>
        <v>0</v>
      </c>
      <c r="D142" s="68">
        <f>นักเรียนประเมิน!D142</f>
        <v>0</v>
      </c>
      <c r="E142" s="69">
        <f>นักเรียนประเมิน!E142</f>
        <v>0</v>
      </c>
      <c r="F142" s="70">
        <f>นักเรียนประเมิน!F142</f>
        <v>0</v>
      </c>
      <c r="G142" s="116" t="str">
        <f>ครูประเมินนักเรียน!G142</f>
        <v>หญิง</v>
      </c>
      <c r="H142" s="117" t="str">
        <f>ผู้ปกครองประเมินนักเรียน!AG142</f>
        <v/>
      </c>
      <c r="I142" s="116" t="str">
        <f t="shared" si="14"/>
        <v>มีปัญหา</v>
      </c>
      <c r="J142" s="117" t="str">
        <f>ผู้ปกครองประเมินนักเรียน!AH142</f>
        <v/>
      </c>
      <c r="K142" s="116" t="str">
        <f t="shared" si="15"/>
        <v>มีปัญหา</v>
      </c>
      <c r="L142" s="117" t="str">
        <f>ผู้ปกครองประเมินนักเรียน!AI142</f>
        <v/>
      </c>
      <c r="M142" s="116" t="str">
        <f t="shared" si="16"/>
        <v>มีปัญหา</v>
      </c>
      <c r="N142" s="117" t="str">
        <f>ผู้ปกครองประเมินนักเรียน!AJ142</f>
        <v/>
      </c>
      <c r="O142" s="116" t="str">
        <f t="shared" si="17"/>
        <v>มีปัญหา</v>
      </c>
      <c r="P142" s="117" t="e">
        <f t="shared" si="18"/>
        <v>#VALUE!</v>
      </c>
      <c r="Q142" s="116" t="e">
        <f t="shared" si="19"/>
        <v>#VALUE!</v>
      </c>
      <c r="R142" s="117" t="str">
        <f>ผู้ปกครองประเมินนักเรียน!AK142</f>
        <v/>
      </c>
      <c r="S142" s="116" t="str">
        <f t="shared" si="20"/>
        <v>มีจุดแข็ง</v>
      </c>
    </row>
    <row r="143" spans="1:19" ht="21.95" customHeight="1" x14ac:dyDescent="0.5">
      <c r="A143" s="67" t="str">
        <f>นักเรียนประเมิน!A143</f>
        <v>140</v>
      </c>
      <c r="B143" s="67">
        <f>นักเรียนประเมิน!B143</f>
        <v>0</v>
      </c>
      <c r="C143" s="67">
        <f>นักเรียนประเมิน!C143</f>
        <v>0</v>
      </c>
      <c r="D143" s="68">
        <f>นักเรียนประเมิน!D143</f>
        <v>0</v>
      </c>
      <c r="E143" s="69">
        <f>นักเรียนประเมิน!E143</f>
        <v>0</v>
      </c>
      <c r="F143" s="70">
        <f>นักเรียนประเมิน!F143</f>
        <v>0</v>
      </c>
      <c r="G143" s="116" t="str">
        <f>ครูประเมินนักเรียน!G143</f>
        <v>หญิง</v>
      </c>
      <c r="H143" s="117" t="str">
        <f>ผู้ปกครองประเมินนักเรียน!AG143</f>
        <v/>
      </c>
      <c r="I143" s="116" t="str">
        <f t="shared" si="14"/>
        <v>มีปัญหา</v>
      </c>
      <c r="J143" s="117" t="str">
        <f>ผู้ปกครองประเมินนักเรียน!AH143</f>
        <v/>
      </c>
      <c r="K143" s="116" t="str">
        <f t="shared" si="15"/>
        <v>มีปัญหา</v>
      </c>
      <c r="L143" s="117" t="str">
        <f>ผู้ปกครองประเมินนักเรียน!AI143</f>
        <v/>
      </c>
      <c r="M143" s="116" t="str">
        <f t="shared" si="16"/>
        <v>มีปัญหา</v>
      </c>
      <c r="N143" s="117" t="str">
        <f>ผู้ปกครองประเมินนักเรียน!AJ143</f>
        <v/>
      </c>
      <c r="O143" s="116" t="str">
        <f t="shared" si="17"/>
        <v>มีปัญหา</v>
      </c>
      <c r="P143" s="117" t="e">
        <f t="shared" si="18"/>
        <v>#VALUE!</v>
      </c>
      <c r="Q143" s="116" t="e">
        <f t="shared" si="19"/>
        <v>#VALUE!</v>
      </c>
      <c r="R143" s="117" t="str">
        <f>ผู้ปกครองประเมินนักเรียน!AK143</f>
        <v/>
      </c>
      <c r="S143" s="116" t="str">
        <f t="shared" si="20"/>
        <v>มีจุดแข็ง</v>
      </c>
    </row>
    <row r="144" spans="1:19" ht="21.95" customHeight="1" x14ac:dyDescent="0.5">
      <c r="A144" s="67" t="str">
        <f>นักเรียนประเมิน!A144</f>
        <v>141</v>
      </c>
      <c r="B144" s="67">
        <f>นักเรียนประเมิน!B144</f>
        <v>0</v>
      </c>
      <c r="C144" s="67">
        <f>นักเรียนประเมิน!C144</f>
        <v>0</v>
      </c>
      <c r="D144" s="68">
        <f>นักเรียนประเมิน!D144</f>
        <v>0</v>
      </c>
      <c r="E144" s="69">
        <f>นักเรียนประเมิน!E144</f>
        <v>0</v>
      </c>
      <c r="F144" s="70">
        <f>นักเรียนประเมิน!F144</f>
        <v>0</v>
      </c>
      <c r="G144" s="116" t="str">
        <f>ครูประเมินนักเรียน!G144</f>
        <v>หญิง</v>
      </c>
      <c r="H144" s="117" t="str">
        <f>ผู้ปกครองประเมินนักเรียน!AG144</f>
        <v/>
      </c>
      <c r="I144" s="116" t="str">
        <f t="shared" si="14"/>
        <v>มีปัญหา</v>
      </c>
      <c r="J144" s="117" t="str">
        <f>ผู้ปกครองประเมินนักเรียน!AH144</f>
        <v/>
      </c>
      <c r="K144" s="116" t="str">
        <f t="shared" si="15"/>
        <v>มีปัญหา</v>
      </c>
      <c r="L144" s="117" t="str">
        <f>ผู้ปกครองประเมินนักเรียน!AI144</f>
        <v/>
      </c>
      <c r="M144" s="116" t="str">
        <f t="shared" si="16"/>
        <v>มีปัญหา</v>
      </c>
      <c r="N144" s="117" t="str">
        <f>ผู้ปกครองประเมินนักเรียน!AJ144</f>
        <v/>
      </c>
      <c r="O144" s="116" t="str">
        <f t="shared" si="17"/>
        <v>มีปัญหา</v>
      </c>
      <c r="P144" s="117" t="e">
        <f t="shared" si="18"/>
        <v>#VALUE!</v>
      </c>
      <c r="Q144" s="116" t="e">
        <f t="shared" si="19"/>
        <v>#VALUE!</v>
      </c>
      <c r="R144" s="117" t="str">
        <f>ผู้ปกครองประเมินนักเรียน!AK144</f>
        <v/>
      </c>
      <c r="S144" s="116" t="str">
        <f t="shared" si="20"/>
        <v>มีจุดแข็ง</v>
      </c>
    </row>
    <row r="145" spans="1:19" ht="21.95" customHeight="1" x14ac:dyDescent="0.5">
      <c r="A145" s="67" t="str">
        <f>นักเรียนประเมิน!A145</f>
        <v>142</v>
      </c>
      <c r="B145" s="67">
        <f>นักเรียนประเมิน!B145</f>
        <v>0</v>
      </c>
      <c r="C145" s="67">
        <f>นักเรียนประเมิน!C145</f>
        <v>0</v>
      </c>
      <c r="D145" s="68">
        <f>นักเรียนประเมิน!D145</f>
        <v>0</v>
      </c>
      <c r="E145" s="69">
        <f>นักเรียนประเมิน!E145</f>
        <v>0</v>
      </c>
      <c r="F145" s="70">
        <f>นักเรียนประเมิน!F145</f>
        <v>0</v>
      </c>
      <c r="G145" s="116" t="str">
        <f>ครูประเมินนักเรียน!G145</f>
        <v>หญิง</v>
      </c>
      <c r="H145" s="117" t="str">
        <f>ผู้ปกครองประเมินนักเรียน!AG145</f>
        <v/>
      </c>
      <c r="I145" s="116" t="str">
        <f t="shared" si="14"/>
        <v>มีปัญหา</v>
      </c>
      <c r="J145" s="117" t="str">
        <f>ผู้ปกครองประเมินนักเรียน!AH145</f>
        <v/>
      </c>
      <c r="K145" s="116" t="str">
        <f t="shared" si="15"/>
        <v>มีปัญหา</v>
      </c>
      <c r="L145" s="117" t="str">
        <f>ผู้ปกครองประเมินนักเรียน!AI145</f>
        <v/>
      </c>
      <c r="M145" s="116" t="str">
        <f t="shared" si="16"/>
        <v>มีปัญหา</v>
      </c>
      <c r="N145" s="117" t="str">
        <f>ผู้ปกครองประเมินนักเรียน!AJ145</f>
        <v/>
      </c>
      <c r="O145" s="116" t="str">
        <f t="shared" si="17"/>
        <v>มีปัญหา</v>
      </c>
      <c r="P145" s="117" t="e">
        <f t="shared" si="18"/>
        <v>#VALUE!</v>
      </c>
      <c r="Q145" s="116" t="e">
        <f t="shared" si="19"/>
        <v>#VALUE!</v>
      </c>
      <c r="R145" s="117" t="str">
        <f>ผู้ปกครองประเมินนักเรียน!AK145</f>
        <v/>
      </c>
      <c r="S145" s="116" t="str">
        <f t="shared" si="20"/>
        <v>มีจุดแข็ง</v>
      </c>
    </row>
    <row r="146" spans="1:19" ht="21.95" customHeight="1" x14ac:dyDescent="0.5">
      <c r="A146" s="67" t="str">
        <f>นักเรียนประเมิน!A146</f>
        <v>143</v>
      </c>
      <c r="B146" s="67">
        <f>นักเรียนประเมิน!B146</f>
        <v>0</v>
      </c>
      <c r="C146" s="67">
        <f>นักเรียนประเมิน!C146</f>
        <v>0</v>
      </c>
      <c r="D146" s="68">
        <f>นักเรียนประเมิน!D146</f>
        <v>0</v>
      </c>
      <c r="E146" s="69">
        <f>นักเรียนประเมิน!E146</f>
        <v>0</v>
      </c>
      <c r="F146" s="70">
        <f>นักเรียนประเมิน!F146</f>
        <v>0</v>
      </c>
      <c r="G146" s="116" t="str">
        <f>ครูประเมินนักเรียน!G146</f>
        <v>หญิง</v>
      </c>
      <c r="H146" s="117" t="str">
        <f>ผู้ปกครองประเมินนักเรียน!AG146</f>
        <v/>
      </c>
      <c r="I146" s="116" t="str">
        <f t="shared" si="14"/>
        <v>มีปัญหา</v>
      </c>
      <c r="J146" s="117" t="str">
        <f>ผู้ปกครองประเมินนักเรียน!AH146</f>
        <v/>
      </c>
      <c r="K146" s="116" t="str">
        <f t="shared" si="15"/>
        <v>มีปัญหา</v>
      </c>
      <c r="L146" s="117" t="str">
        <f>ผู้ปกครองประเมินนักเรียน!AI146</f>
        <v/>
      </c>
      <c r="M146" s="116" t="str">
        <f t="shared" si="16"/>
        <v>มีปัญหา</v>
      </c>
      <c r="N146" s="117" t="str">
        <f>ผู้ปกครองประเมินนักเรียน!AJ146</f>
        <v/>
      </c>
      <c r="O146" s="116" t="str">
        <f t="shared" si="17"/>
        <v>มีปัญหา</v>
      </c>
      <c r="P146" s="117" t="e">
        <f t="shared" si="18"/>
        <v>#VALUE!</v>
      </c>
      <c r="Q146" s="116" t="e">
        <f t="shared" si="19"/>
        <v>#VALUE!</v>
      </c>
      <c r="R146" s="117" t="str">
        <f>ผู้ปกครองประเมินนักเรียน!AK146</f>
        <v/>
      </c>
      <c r="S146" s="116" t="str">
        <f t="shared" si="20"/>
        <v>มีจุดแข็ง</v>
      </c>
    </row>
    <row r="147" spans="1:19" ht="21.95" customHeight="1" x14ac:dyDescent="0.5">
      <c r="A147" s="67" t="str">
        <f>นักเรียนประเมิน!A147</f>
        <v>144</v>
      </c>
      <c r="B147" s="67">
        <f>นักเรียนประเมิน!B147</f>
        <v>0</v>
      </c>
      <c r="C147" s="67">
        <f>นักเรียนประเมิน!C147</f>
        <v>0</v>
      </c>
      <c r="D147" s="68">
        <f>นักเรียนประเมิน!D147</f>
        <v>0</v>
      </c>
      <c r="E147" s="69">
        <f>นักเรียนประเมิน!E147</f>
        <v>0</v>
      </c>
      <c r="F147" s="70">
        <f>นักเรียนประเมิน!F147</f>
        <v>0</v>
      </c>
      <c r="G147" s="116" t="str">
        <f>ครูประเมินนักเรียน!G147</f>
        <v>หญิง</v>
      </c>
      <c r="H147" s="117" t="str">
        <f>ผู้ปกครองประเมินนักเรียน!AG147</f>
        <v/>
      </c>
      <c r="I147" s="116" t="str">
        <f t="shared" si="14"/>
        <v>มีปัญหา</v>
      </c>
      <c r="J147" s="117" t="str">
        <f>ผู้ปกครองประเมินนักเรียน!AH147</f>
        <v/>
      </c>
      <c r="K147" s="116" t="str">
        <f t="shared" si="15"/>
        <v>มีปัญหา</v>
      </c>
      <c r="L147" s="117" t="str">
        <f>ผู้ปกครองประเมินนักเรียน!AI147</f>
        <v/>
      </c>
      <c r="M147" s="116" t="str">
        <f t="shared" si="16"/>
        <v>มีปัญหา</v>
      </c>
      <c r="N147" s="117" t="str">
        <f>ผู้ปกครองประเมินนักเรียน!AJ147</f>
        <v/>
      </c>
      <c r="O147" s="116" t="str">
        <f t="shared" si="17"/>
        <v>มีปัญหา</v>
      </c>
      <c r="P147" s="117" t="e">
        <f t="shared" si="18"/>
        <v>#VALUE!</v>
      </c>
      <c r="Q147" s="116" t="e">
        <f t="shared" si="19"/>
        <v>#VALUE!</v>
      </c>
      <c r="R147" s="117" t="str">
        <f>ผู้ปกครองประเมินนักเรียน!AK147</f>
        <v/>
      </c>
      <c r="S147" s="116" t="str">
        <f t="shared" si="20"/>
        <v>มีจุดแข็ง</v>
      </c>
    </row>
    <row r="148" spans="1:19" ht="21.95" customHeight="1" x14ac:dyDescent="0.5">
      <c r="A148" s="67" t="str">
        <f>นักเรียนประเมิน!A148</f>
        <v>145</v>
      </c>
      <c r="B148" s="67">
        <f>นักเรียนประเมิน!B148</f>
        <v>0</v>
      </c>
      <c r="C148" s="67">
        <f>นักเรียนประเมิน!C148</f>
        <v>0</v>
      </c>
      <c r="D148" s="68">
        <f>นักเรียนประเมิน!D148</f>
        <v>0</v>
      </c>
      <c r="E148" s="69">
        <f>นักเรียนประเมิน!E148</f>
        <v>0</v>
      </c>
      <c r="F148" s="70">
        <f>นักเรียนประเมิน!F148</f>
        <v>0</v>
      </c>
      <c r="G148" s="116" t="str">
        <f>ครูประเมินนักเรียน!G148</f>
        <v>หญิง</v>
      </c>
      <c r="H148" s="117" t="str">
        <f>ผู้ปกครองประเมินนักเรียน!AG148</f>
        <v/>
      </c>
      <c r="I148" s="116" t="str">
        <f t="shared" si="14"/>
        <v>มีปัญหา</v>
      </c>
      <c r="J148" s="117" t="str">
        <f>ผู้ปกครองประเมินนักเรียน!AH148</f>
        <v/>
      </c>
      <c r="K148" s="116" t="str">
        <f t="shared" si="15"/>
        <v>มีปัญหา</v>
      </c>
      <c r="L148" s="117" t="str">
        <f>ผู้ปกครองประเมินนักเรียน!AI148</f>
        <v/>
      </c>
      <c r="M148" s="116" t="str">
        <f t="shared" si="16"/>
        <v>มีปัญหา</v>
      </c>
      <c r="N148" s="117" t="str">
        <f>ผู้ปกครองประเมินนักเรียน!AJ148</f>
        <v/>
      </c>
      <c r="O148" s="116" t="str">
        <f t="shared" si="17"/>
        <v>มีปัญหา</v>
      </c>
      <c r="P148" s="117" t="e">
        <f t="shared" si="18"/>
        <v>#VALUE!</v>
      </c>
      <c r="Q148" s="116" t="e">
        <f t="shared" si="19"/>
        <v>#VALUE!</v>
      </c>
      <c r="R148" s="117" t="str">
        <f>ผู้ปกครองประเมินนักเรียน!AK148</f>
        <v/>
      </c>
      <c r="S148" s="116" t="str">
        <f t="shared" si="20"/>
        <v>มีจุดแข็ง</v>
      </c>
    </row>
    <row r="149" spans="1:19" ht="21.95" customHeight="1" x14ac:dyDescent="0.5">
      <c r="A149" s="67" t="str">
        <f>นักเรียนประเมิน!A149</f>
        <v>146</v>
      </c>
      <c r="B149" s="67">
        <f>นักเรียนประเมิน!B149</f>
        <v>0</v>
      </c>
      <c r="C149" s="67">
        <f>นักเรียนประเมิน!C149</f>
        <v>0</v>
      </c>
      <c r="D149" s="68">
        <f>นักเรียนประเมิน!D149</f>
        <v>0</v>
      </c>
      <c r="E149" s="69">
        <f>นักเรียนประเมิน!E149</f>
        <v>0</v>
      </c>
      <c r="F149" s="70">
        <f>นักเรียนประเมิน!F149</f>
        <v>0</v>
      </c>
      <c r="G149" s="116" t="str">
        <f>ครูประเมินนักเรียน!G149</f>
        <v>หญิง</v>
      </c>
      <c r="H149" s="117" t="str">
        <f>ผู้ปกครองประเมินนักเรียน!AG149</f>
        <v/>
      </c>
      <c r="I149" s="116" t="str">
        <f t="shared" si="14"/>
        <v>มีปัญหา</v>
      </c>
      <c r="J149" s="117" t="str">
        <f>ผู้ปกครองประเมินนักเรียน!AH149</f>
        <v/>
      </c>
      <c r="K149" s="116" t="str">
        <f t="shared" si="15"/>
        <v>มีปัญหา</v>
      </c>
      <c r="L149" s="117" t="str">
        <f>ผู้ปกครองประเมินนักเรียน!AI149</f>
        <v/>
      </c>
      <c r="M149" s="116" t="str">
        <f t="shared" si="16"/>
        <v>มีปัญหา</v>
      </c>
      <c r="N149" s="117" t="str">
        <f>ผู้ปกครองประเมินนักเรียน!AJ149</f>
        <v/>
      </c>
      <c r="O149" s="116" t="str">
        <f t="shared" si="17"/>
        <v>มีปัญหา</v>
      </c>
      <c r="P149" s="117" t="e">
        <f t="shared" si="18"/>
        <v>#VALUE!</v>
      </c>
      <c r="Q149" s="116" t="e">
        <f t="shared" si="19"/>
        <v>#VALUE!</v>
      </c>
      <c r="R149" s="117" t="str">
        <f>ผู้ปกครองประเมินนักเรียน!AK149</f>
        <v/>
      </c>
      <c r="S149" s="116" t="str">
        <f t="shared" si="20"/>
        <v>มีจุดแข็ง</v>
      </c>
    </row>
    <row r="150" spans="1:19" ht="21.95" customHeight="1" x14ac:dyDescent="0.5">
      <c r="A150" s="67" t="str">
        <f>นักเรียนประเมิน!A150</f>
        <v>147</v>
      </c>
      <c r="B150" s="67">
        <f>นักเรียนประเมิน!B150</f>
        <v>0</v>
      </c>
      <c r="C150" s="67">
        <f>นักเรียนประเมิน!C150</f>
        <v>0</v>
      </c>
      <c r="D150" s="68">
        <f>นักเรียนประเมิน!D150</f>
        <v>0</v>
      </c>
      <c r="E150" s="69">
        <f>นักเรียนประเมิน!E150</f>
        <v>0</v>
      </c>
      <c r="F150" s="70">
        <f>นักเรียนประเมิน!F150</f>
        <v>0</v>
      </c>
      <c r="G150" s="116" t="str">
        <f>ครูประเมินนักเรียน!G150</f>
        <v>หญิง</v>
      </c>
      <c r="H150" s="117" t="str">
        <f>ผู้ปกครองประเมินนักเรียน!AG150</f>
        <v/>
      </c>
      <c r="I150" s="116" t="str">
        <f t="shared" si="14"/>
        <v>มีปัญหา</v>
      </c>
      <c r="J150" s="117" t="str">
        <f>ผู้ปกครองประเมินนักเรียน!AH150</f>
        <v/>
      </c>
      <c r="K150" s="116" t="str">
        <f t="shared" si="15"/>
        <v>มีปัญหา</v>
      </c>
      <c r="L150" s="117" t="str">
        <f>ผู้ปกครองประเมินนักเรียน!AI150</f>
        <v/>
      </c>
      <c r="M150" s="116" t="str">
        <f t="shared" si="16"/>
        <v>มีปัญหา</v>
      </c>
      <c r="N150" s="117" t="str">
        <f>ผู้ปกครองประเมินนักเรียน!AJ150</f>
        <v/>
      </c>
      <c r="O150" s="116" t="str">
        <f t="shared" si="17"/>
        <v>มีปัญหา</v>
      </c>
      <c r="P150" s="117" t="e">
        <f t="shared" si="18"/>
        <v>#VALUE!</v>
      </c>
      <c r="Q150" s="116" t="e">
        <f t="shared" si="19"/>
        <v>#VALUE!</v>
      </c>
      <c r="R150" s="117" t="str">
        <f>ผู้ปกครองประเมินนักเรียน!AK150</f>
        <v/>
      </c>
      <c r="S150" s="116" t="str">
        <f t="shared" si="20"/>
        <v>มีจุดแข็ง</v>
      </c>
    </row>
    <row r="151" spans="1:19" ht="21.95" customHeight="1" x14ac:dyDescent="0.5">
      <c r="A151" s="67" t="str">
        <f>นักเรียนประเมิน!A151</f>
        <v>148</v>
      </c>
      <c r="B151" s="67">
        <f>นักเรียนประเมิน!B151</f>
        <v>0</v>
      </c>
      <c r="C151" s="67">
        <f>นักเรียนประเมิน!C151</f>
        <v>0</v>
      </c>
      <c r="D151" s="68">
        <f>นักเรียนประเมิน!D151</f>
        <v>0</v>
      </c>
      <c r="E151" s="69">
        <f>นักเรียนประเมิน!E151</f>
        <v>0</v>
      </c>
      <c r="F151" s="70">
        <f>นักเรียนประเมิน!F151</f>
        <v>0</v>
      </c>
      <c r="G151" s="116" t="str">
        <f>ครูประเมินนักเรียน!G151</f>
        <v>หญิง</v>
      </c>
      <c r="H151" s="117" t="str">
        <f>ผู้ปกครองประเมินนักเรียน!AG151</f>
        <v/>
      </c>
      <c r="I151" s="116" t="str">
        <f t="shared" si="14"/>
        <v>มีปัญหา</v>
      </c>
      <c r="J151" s="117" t="str">
        <f>ผู้ปกครองประเมินนักเรียน!AH151</f>
        <v/>
      </c>
      <c r="K151" s="116" t="str">
        <f t="shared" si="15"/>
        <v>มีปัญหา</v>
      </c>
      <c r="L151" s="117" t="str">
        <f>ผู้ปกครองประเมินนักเรียน!AI151</f>
        <v/>
      </c>
      <c r="M151" s="116" t="str">
        <f t="shared" si="16"/>
        <v>มีปัญหา</v>
      </c>
      <c r="N151" s="117" t="str">
        <f>ผู้ปกครองประเมินนักเรียน!AJ151</f>
        <v/>
      </c>
      <c r="O151" s="116" t="str">
        <f t="shared" si="17"/>
        <v>มีปัญหา</v>
      </c>
      <c r="P151" s="117" t="e">
        <f t="shared" si="18"/>
        <v>#VALUE!</v>
      </c>
      <c r="Q151" s="116" t="e">
        <f t="shared" si="19"/>
        <v>#VALUE!</v>
      </c>
      <c r="R151" s="117" t="str">
        <f>ผู้ปกครองประเมินนักเรียน!AK151</f>
        <v/>
      </c>
      <c r="S151" s="116" t="str">
        <f t="shared" si="20"/>
        <v>มีจุดแข็ง</v>
      </c>
    </row>
    <row r="152" spans="1:19" ht="21.95" customHeight="1" x14ac:dyDescent="0.5">
      <c r="A152" s="67" t="str">
        <f>นักเรียนประเมิน!A152</f>
        <v>149</v>
      </c>
      <c r="B152" s="67">
        <f>นักเรียนประเมิน!B152</f>
        <v>0</v>
      </c>
      <c r="C152" s="67">
        <f>นักเรียนประเมิน!C152</f>
        <v>0</v>
      </c>
      <c r="D152" s="68">
        <f>นักเรียนประเมิน!D152</f>
        <v>0</v>
      </c>
      <c r="E152" s="69">
        <f>นักเรียนประเมิน!E152</f>
        <v>0</v>
      </c>
      <c r="F152" s="70">
        <f>นักเรียนประเมิน!F152</f>
        <v>0</v>
      </c>
      <c r="G152" s="116" t="str">
        <f>ครูประเมินนักเรียน!G152</f>
        <v>หญิง</v>
      </c>
      <c r="H152" s="117" t="str">
        <f>ผู้ปกครองประเมินนักเรียน!AG152</f>
        <v/>
      </c>
      <c r="I152" s="116" t="str">
        <f t="shared" si="14"/>
        <v>มีปัญหา</v>
      </c>
      <c r="J152" s="117" t="str">
        <f>ผู้ปกครองประเมินนักเรียน!AH152</f>
        <v/>
      </c>
      <c r="K152" s="116" t="str">
        <f t="shared" si="15"/>
        <v>มีปัญหา</v>
      </c>
      <c r="L152" s="117" t="str">
        <f>ผู้ปกครองประเมินนักเรียน!AI152</f>
        <v/>
      </c>
      <c r="M152" s="116" t="str">
        <f t="shared" si="16"/>
        <v>มีปัญหา</v>
      </c>
      <c r="N152" s="117" t="str">
        <f>ผู้ปกครองประเมินนักเรียน!AJ152</f>
        <v/>
      </c>
      <c r="O152" s="116" t="str">
        <f t="shared" si="17"/>
        <v>มีปัญหา</v>
      </c>
      <c r="P152" s="117" t="e">
        <f t="shared" si="18"/>
        <v>#VALUE!</v>
      </c>
      <c r="Q152" s="116" t="e">
        <f t="shared" si="19"/>
        <v>#VALUE!</v>
      </c>
      <c r="R152" s="117" t="str">
        <f>ผู้ปกครองประเมินนักเรียน!AK152</f>
        <v/>
      </c>
      <c r="S152" s="116" t="str">
        <f t="shared" si="20"/>
        <v>มีจุดแข็ง</v>
      </c>
    </row>
    <row r="153" spans="1:19" ht="21.95" customHeight="1" x14ac:dyDescent="0.5">
      <c r="A153" s="67" t="str">
        <f>นักเรียนประเมิน!A153</f>
        <v>150</v>
      </c>
      <c r="B153" s="67">
        <f>นักเรียนประเมิน!B153</f>
        <v>0</v>
      </c>
      <c r="C153" s="67">
        <f>นักเรียนประเมิน!C153</f>
        <v>0</v>
      </c>
      <c r="D153" s="68">
        <f>นักเรียนประเมิน!D153</f>
        <v>0</v>
      </c>
      <c r="E153" s="69">
        <f>นักเรียนประเมิน!E153</f>
        <v>0</v>
      </c>
      <c r="F153" s="70">
        <f>นักเรียนประเมิน!F153</f>
        <v>0</v>
      </c>
      <c r="G153" s="116" t="str">
        <f>ครูประเมินนักเรียน!G153</f>
        <v>หญิง</v>
      </c>
      <c r="H153" s="117" t="str">
        <f>ผู้ปกครองประเมินนักเรียน!AG153</f>
        <v/>
      </c>
      <c r="I153" s="116" t="str">
        <f t="shared" si="14"/>
        <v>มีปัญหา</v>
      </c>
      <c r="J153" s="117" t="str">
        <f>ผู้ปกครองประเมินนักเรียน!AH153</f>
        <v/>
      </c>
      <c r="K153" s="116" t="str">
        <f t="shared" si="15"/>
        <v>มีปัญหา</v>
      </c>
      <c r="L153" s="117" t="str">
        <f>ผู้ปกครองประเมินนักเรียน!AI153</f>
        <v/>
      </c>
      <c r="M153" s="116" t="str">
        <f t="shared" si="16"/>
        <v>มีปัญหา</v>
      </c>
      <c r="N153" s="117" t="str">
        <f>ผู้ปกครองประเมินนักเรียน!AJ153</f>
        <v/>
      </c>
      <c r="O153" s="116" t="str">
        <f t="shared" si="17"/>
        <v>มีปัญหา</v>
      </c>
      <c r="P153" s="117" t="e">
        <f t="shared" si="18"/>
        <v>#VALUE!</v>
      </c>
      <c r="Q153" s="116" t="e">
        <f t="shared" si="19"/>
        <v>#VALUE!</v>
      </c>
      <c r="R153" s="117" t="str">
        <f>ผู้ปกครองประเมินนักเรียน!AK153</f>
        <v/>
      </c>
      <c r="S153" s="116" t="str">
        <f t="shared" si="20"/>
        <v>มีจุดแข็ง</v>
      </c>
    </row>
    <row r="154" spans="1:19" ht="21.95" customHeight="1" x14ac:dyDescent="0.5">
      <c r="A154" s="67" t="str">
        <f>นักเรียนประเมิน!A154</f>
        <v>151</v>
      </c>
      <c r="B154" s="67">
        <f>นักเรียนประเมิน!B154</f>
        <v>0</v>
      </c>
      <c r="C154" s="67">
        <f>นักเรียนประเมิน!C154</f>
        <v>0</v>
      </c>
      <c r="D154" s="68">
        <f>นักเรียนประเมิน!D154</f>
        <v>0</v>
      </c>
      <c r="E154" s="69">
        <f>นักเรียนประเมิน!E154</f>
        <v>0</v>
      </c>
      <c r="F154" s="70">
        <f>นักเรียนประเมิน!F154</f>
        <v>0</v>
      </c>
      <c r="G154" s="116" t="str">
        <f>ครูประเมินนักเรียน!G154</f>
        <v>หญิง</v>
      </c>
      <c r="H154" s="117" t="str">
        <f>ผู้ปกครองประเมินนักเรียน!AG154</f>
        <v/>
      </c>
      <c r="I154" s="116" t="str">
        <f t="shared" si="14"/>
        <v>มีปัญหา</v>
      </c>
      <c r="J154" s="117" t="str">
        <f>ผู้ปกครองประเมินนักเรียน!AH154</f>
        <v/>
      </c>
      <c r="K154" s="116" t="str">
        <f t="shared" si="15"/>
        <v>มีปัญหา</v>
      </c>
      <c r="L154" s="117" t="str">
        <f>ผู้ปกครองประเมินนักเรียน!AI154</f>
        <v/>
      </c>
      <c r="M154" s="116" t="str">
        <f t="shared" si="16"/>
        <v>มีปัญหา</v>
      </c>
      <c r="N154" s="117" t="str">
        <f>ผู้ปกครองประเมินนักเรียน!AJ154</f>
        <v/>
      </c>
      <c r="O154" s="116" t="str">
        <f t="shared" si="17"/>
        <v>มีปัญหา</v>
      </c>
      <c r="P154" s="117" t="e">
        <f t="shared" si="18"/>
        <v>#VALUE!</v>
      </c>
      <c r="Q154" s="116" t="e">
        <f t="shared" si="19"/>
        <v>#VALUE!</v>
      </c>
      <c r="R154" s="117" t="str">
        <f>ผู้ปกครองประเมินนักเรียน!AK154</f>
        <v/>
      </c>
      <c r="S154" s="116" t="str">
        <f t="shared" si="20"/>
        <v>มีจุดแข็ง</v>
      </c>
    </row>
    <row r="155" spans="1:19" ht="21.95" customHeight="1" x14ac:dyDescent="0.5">
      <c r="A155" s="67" t="str">
        <f>นักเรียนประเมิน!A155</f>
        <v>152</v>
      </c>
      <c r="B155" s="67">
        <f>นักเรียนประเมิน!B155</f>
        <v>0</v>
      </c>
      <c r="C155" s="67">
        <f>นักเรียนประเมิน!C155</f>
        <v>0</v>
      </c>
      <c r="D155" s="68">
        <f>นักเรียนประเมิน!D155</f>
        <v>0</v>
      </c>
      <c r="E155" s="69">
        <f>นักเรียนประเมิน!E155</f>
        <v>0</v>
      </c>
      <c r="F155" s="70">
        <f>นักเรียนประเมิน!F155</f>
        <v>0</v>
      </c>
      <c r="G155" s="116" t="str">
        <f>ครูประเมินนักเรียน!G155</f>
        <v>หญิง</v>
      </c>
      <c r="H155" s="117" t="str">
        <f>ผู้ปกครองประเมินนักเรียน!AG155</f>
        <v/>
      </c>
      <c r="I155" s="116" t="str">
        <f t="shared" si="14"/>
        <v>มีปัญหา</v>
      </c>
      <c r="J155" s="117" t="str">
        <f>ผู้ปกครองประเมินนักเรียน!AH155</f>
        <v/>
      </c>
      <c r="K155" s="116" t="str">
        <f t="shared" si="15"/>
        <v>มีปัญหา</v>
      </c>
      <c r="L155" s="117" t="str">
        <f>ผู้ปกครองประเมินนักเรียน!AI155</f>
        <v/>
      </c>
      <c r="M155" s="116" t="str">
        <f t="shared" si="16"/>
        <v>มีปัญหา</v>
      </c>
      <c r="N155" s="117" t="str">
        <f>ผู้ปกครองประเมินนักเรียน!AJ155</f>
        <v/>
      </c>
      <c r="O155" s="116" t="str">
        <f t="shared" si="17"/>
        <v>มีปัญหา</v>
      </c>
      <c r="P155" s="117" t="e">
        <f t="shared" si="18"/>
        <v>#VALUE!</v>
      </c>
      <c r="Q155" s="116" t="e">
        <f t="shared" si="19"/>
        <v>#VALUE!</v>
      </c>
      <c r="R155" s="117" t="str">
        <f>ผู้ปกครองประเมินนักเรียน!AK155</f>
        <v/>
      </c>
      <c r="S155" s="116" t="str">
        <f t="shared" si="20"/>
        <v>มีจุดแข็ง</v>
      </c>
    </row>
    <row r="156" spans="1:19" ht="21.95" customHeight="1" x14ac:dyDescent="0.5">
      <c r="A156" s="67" t="str">
        <f>นักเรียนประเมิน!A156</f>
        <v>153</v>
      </c>
      <c r="B156" s="67">
        <f>นักเรียนประเมิน!B156</f>
        <v>0</v>
      </c>
      <c r="C156" s="67">
        <f>นักเรียนประเมิน!C156</f>
        <v>0</v>
      </c>
      <c r="D156" s="68">
        <f>นักเรียนประเมิน!D156</f>
        <v>0</v>
      </c>
      <c r="E156" s="69">
        <f>นักเรียนประเมิน!E156</f>
        <v>0</v>
      </c>
      <c r="F156" s="70">
        <f>นักเรียนประเมิน!F156</f>
        <v>0</v>
      </c>
      <c r="G156" s="116" t="str">
        <f>ครูประเมินนักเรียน!G156</f>
        <v>หญิง</v>
      </c>
      <c r="H156" s="117" t="str">
        <f>ผู้ปกครองประเมินนักเรียน!AG156</f>
        <v/>
      </c>
      <c r="I156" s="116" t="str">
        <f t="shared" si="14"/>
        <v>มีปัญหา</v>
      </c>
      <c r="J156" s="117" t="str">
        <f>ผู้ปกครองประเมินนักเรียน!AH156</f>
        <v/>
      </c>
      <c r="K156" s="116" t="str">
        <f t="shared" si="15"/>
        <v>มีปัญหา</v>
      </c>
      <c r="L156" s="117" t="str">
        <f>ผู้ปกครองประเมินนักเรียน!AI156</f>
        <v/>
      </c>
      <c r="M156" s="116" t="str">
        <f t="shared" si="16"/>
        <v>มีปัญหา</v>
      </c>
      <c r="N156" s="117" t="str">
        <f>ผู้ปกครองประเมินนักเรียน!AJ156</f>
        <v/>
      </c>
      <c r="O156" s="116" t="str">
        <f t="shared" si="17"/>
        <v>มีปัญหา</v>
      </c>
      <c r="P156" s="117" t="e">
        <f t="shared" si="18"/>
        <v>#VALUE!</v>
      </c>
      <c r="Q156" s="116" t="e">
        <f t="shared" si="19"/>
        <v>#VALUE!</v>
      </c>
      <c r="R156" s="117" t="str">
        <f>ผู้ปกครองประเมินนักเรียน!AK156</f>
        <v/>
      </c>
      <c r="S156" s="116" t="str">
        <f t="shared" si="20"/>
        <v>มีจุดแข็ง</v>
      </c>
    </row>
    <row r="157" spans="1:19" ht="21.95" customHeight="1" x14ac:dyDescent="0.5">
      <c r="A157" s="67" t="str">
        <f>นักเรียนประเมิน!A157</f>
        <v>154</v>
      </c>
      <c r="B157" s="67">
        <f>นักเรียนประเมิน!B157</f>
        <v>0</v>
      </c>
      <c r="C157" s="67">
        <f>นักเรียนประเมิน!C157</f>
        <v>0</v>
      </c>
      <c r="D157" s="68">
        <f>นักเรียนประเมิน!D157</f>
        <v>0</v>
      </c>
      <c r="E157" s="69">
        <f>นักเรียนประเมิน!E157</f>
        <v>0</v>
      </c>
      <c r="F157" s="70">
        <f>นักเรียนประเมิน!F157</f>
        <v>0</v>
      </c>
      <c r="G157" s="116" t="str">
        <f>ครูประเมินนักเรียน!G157</f>
        <v>หญิง</v>
      </c>
      <c r="H157" s="117" t="str">
        <f>ผู้ปกครองประเมินนักเรียน!AG157</f>
        <v/>
      </c>
      <c r="I157" s="116" t="str">
        <f t="shared" si="14"/>
        <v>มีปัญหา</v>
      </c>
      <c r="J157" s="117" t="str">
        <f>ผู้ปกครองประเมินนักเรียน!AH157</f>
        <v/>
      </c>
      <c r="K157" s="116" t="str">
        <f t="shared" si="15"/>
        <v>มีปัญหา</v>
      </c>
      <c r="L157" s="117" t="str">
        <f>ผู้ปกครองประเมินนักเรียน!AI157</f>
        <v/>
      </c>
      <c r="M157" s="116" t="str">
        <f t="shared" si="16"/>
        <v>มีปัญหา</v>
      </c>
      <c r="N157" s="117" t="str">
        <f>ผู้ปกครองประเมินนักเรียน!AJ157</f>
        <v/>
      </c>
      <c r="O157" s="116" t="str">
        <f t="shared" si="17"/>
        <v>มีปัญหา</v>
      </c>
      <c r="P157" s="117" t="e">
        <f t="shared" si="18"/>
        <v>#VALUE!</v>
      </c>
      <c r="Q157" s="116" t="e">
        <f t="shared" si="19"/>
        <v>#VALUE!</v>
      </c>
      <c r="R157" s="117" t="str">
        <f>ผู้ปกครองประเมินนักเรียน!AK157</f>
        <v/>
      </c>
      <c r="S157" s="116" t="str">
        <f t="shared" si="20"/>
        <v>มีจุดแข็ง</v>
      </c>
    </row>
    <row r="158" spans="1:19" ht="21.95" customHeight="1" x14ac:dyDescent="0.5">
      <c r="A158" s="67" t="str">
        <f>นักเรียนประเมิน!A158</f>
        <v>155</v>
      </c>
      <c r="B158" s="67">
        <f>นักเรียนประเมิน!B158</f>
        <v>0</v>
      </c>
      <c r="C158" s="67">
        <f>นักเรียนประเมิน!C158</f>
        <v>0</v>
      </c>
      <c r="D158" s="68">
        <f>นักเรียนประเมิน!D158</f>
        <v>0</v>
      </c>
      <c r="E158" s="69">
        <f>นักเรียนประเมิน!E158</f>
        <v>0</v>
      </c>
      <c r="F158" s="70">
        <f>นักเรียนประเมิน!F158</f>
        <v>0</v>
      </c>
      <c r="G158" s="116" t="str">
        <f>ครูประเมินนักเรียน!G158</f>
        <v>หญิง</v>
      </c>
      <c r="H158" s="117" t="str">
        <f>ผู้ปกครองประเมินนักเรียน!AG158</f>
        <v/>
      </c>
      <c r="I158" s="116" t="str">
        <f t="shared" si="14"/>
        <v>มีปัญหา</v>
      </c>
      <c r="J158" s="117" t="str">
        <f>ผู้ปกครองประเมินนักเรียน!AH158</f>
        <v/>
      </c>
      <c r="K158" s="116" t="str">
        <f t="shared" si="15"/>
        <v>มีปัญหา</v>
      </c>
      <c r="L158" s="117" t="str">
        <f>ผู้ปกครองประเมินนักเรียน!AI158</f>
        <v/>
      </c>
      <c r="M158" s="116" t="str">
        <f t="shared" si="16"/>
        <v>มีปัญหา</v>
      </c>
      <c r="N158" s="117" t="str">
        <f>ผู้ปกครองประเมินนักเรียน!AJ158</f>
        <v/>
      </c>
      <c r="O158" s="116" t="str">
        <f t="shared" si="17"/>
        <v>มีปัญหา</v>
      </c>
      <c r="P158" s="117" t="e">
        <f t="shared" si="18"/>
        <v>#VALUE!</v>
      </c>
      <c r="Q158" s="116" t="e">
        <f t="shared" si="19"/>
        <v>#VALUE!</v>
      </c>
      <c r="R158" s="117" t="str">
        <f>ผู้ปกครองประเมินนักเรียน!AK158</f>
        <v/>
      </c>
      <c r="S158" s="116" t="str">
        <f t="shared" si="20"/>
        <v>มีจุดแข็ง</v>
      </c>
    </row>
    <row r="159" spans="1:19" ht="21.95" customHeight="1" x14ac:dyDescent="0.5">
      <c r="A159" s="67" t="str">
        <f>นักเรียนประเมิน!A159</f>
        <v>156</v>
      </c>
      <c r="B159" s="67">
        <f>นักเรียนประเมิน!B159</f>
        <v>0</v>
      </c>
      <c r="C159" s="67">
        <f>นักเรียนประเมิน!C159</f>
        <v>0</v>
      </c>
      <c r="D159" s="68">
        <f>นักเรียนประเมิน!D159</f>
        <v>0</v>
      </c>
      <c r="E159" s="69">
        <f>นักเรียนประเมิน!E159</f>
        <v>0</v>
      </c>
      <c r="F159" s="70">
        <f>นักเรียนประเมิน!F159</f>
        <v>0</v>
      </c>
      <c r="G159" s="116" t="str">
        <f>ครูประเมินนักเรียน!G159</f>
        <v>หญิง</v>
      </c>
      <c r="H159" s="117" t="str">
        <f>ผู้ปกครองประเมินนักเรียน!AG159</f>
        <v/>
      </c>
      <c r="I159" s="116" t="str">
        <f t="shared" si="14"/>
        <v>มีปัญหา</v>
      </c>
      <c r="J159" s="117" t="str">
        <f>ผู้ปกครองประเมินนักเรียน!AH159</f>
        <v/>
      </c>
      <c r="K159" s="116" t="str">
        <f t="shared" si="15"/>
        <v>มีปัญหา</v>
      </c>
      <c r="L159" s="117" t="str">
        <f>ผู้ปกครองประเมินนักเรียน!AI159</f>
        <v/>
      </c>
      <c r="M159" s="116" t="str">
        <f t="shared" si="16"/>
        <v>มีปัญหา</v>
      </c>
      <c r="N159" s="117" t="str">
        <f>ผู้ปกครองประเมินนักเรียน!AJ159</f>
        <v/>
      </c>
      <c r="O159" s="116" t="str">
        <f t="shared" si="17"/>
        <v>มีปัญหา</v>
      </c>
      <c r="P159" s="117" t="e">
        <f t="shared" si="18"/>
        <v>#VALUE!</v>
      </c>
      <c r="Q159" s="116" t="e">
        <f t="shared" si="19"/>
        <v>#VALUE!</v>
      </c>
      <c r="R159" s="117" t="str">
        <f>ผู้ปกครองประเมินนักเรียน!AK159</f>
        <v/>
      </c>
      <c r="S159" s="116" t="str">
        <f t="shared" si="20"/>
        <v>มีจุดแข็ง</v>
      </c>
    </row>
    <row r="160" spans="1:19" ht="21.95" customHeight="1" x14ac:dyDescent="0.5">
      <c r="A160" s="67" t="str">
        <f>นักเรียนประเมิน!A160</f>
        <v>157</v>
      </c>
      <c r="B160" s="67">
        <f>นักเรียนประเมิน!B160</f>
        <v>0</v>
      </c>
      <c r="C160" s="67">
        <f>นักเรียนประเมิน!C160</f>
        <v>0</v>
      </c>
      <c r="D160" s="68">
        <f>นักเรียนประเมิน!D160</f>
        <v>0</v>
      </c>
      <c r="E160" s="69">
        <f>นักเรียนประเมิน!E160</f>
        <v>0</v>
      </c>
      <c r="F160" s="70">
        <f>นักเรียนประเมิน!F160</f>
        <v>0</v>
      </c>
      <c r="G160" s="116" t="str">
        <f>ครูประเมินนักเรียน!G160</f>
        <v>หญิง</v>
      </c>
      <c r="H160" s="117" t="str">
        <f>ผู้ปกครองประเมินนักเรียน!AG160</f>
        <v/>
      </c>
      <c r="I160" s="116" t="str">
        <f t="shared" si="14"/>
        <v>มีปัญหา</v>
      </c>
      <c r="J160" s="117" t="str">
        <f>ผู้ปกครองประเมินนักเรียน!AH160</f>
        <v/>
      </c>
      <c r="K160" s="116" t="str">
        <f t="shared" si="15"/>
        <v>มีปัญหา</v>
      </c>
      <c r="L160" s="117" t="str">
        <f>ผู้ปกครองประเมินนักเรียน!AI160</f>
        <v/>
      </c>
      <c r="M160" s="116" t="str">
        <f t="shared" si="16"/>
        <v>มีปัญหา</v>
      </c>
      <c r="N160" s="117" t="str">
        <f>ผู้ปกครองประเมินนักเรียน!AJ160</f>
        <v/>
      </c>
      <c r="O160" s="116" t="str">
        <f t="shared" si="17"/>
        <v>มีปัญหา</v>
      </c>
      <c r="P160" s="117" t="e">
        <f t="shared" si="18"/>
        <v>#VALUE!</v>
      </c>
      <c r="Q160" s="116" t="e">
        <f t="shared" si="19"/>
        <v>#VALUE!</v>
      </c>
      <c r="R160" s="117" t="str">
        <f>ผู้ปกครองประเมินนักเรียน!AK160</f>
        <v/>
      </c>
      <c r="S160" s="116" t="str">
        <f t="shared" si="20"/>
        <v>มีจุดแข็ง</v>
      </c>
    </row>
    <row r="161" spans="1:19" ht="21.95" customHeight="1" x14ac:dyDescent="0.5">
      <c r="A161" s="67" t="str">
        <f>นักเรียนประเมิน!A161</f>
        <v>158</v>
      </c>
      <c r="B161" s="67">
        <f>นักเรียนประเมิน!B161</f>
        <v>0</v>
      </c>
      <c r="C161" s="67">
        <f>นักเรียนประเมิน!C161</f>
        <v>0</v>
      </c>
      <c r="D161" s="68">
        <f>นักเรียนประเมิน!D161</f>
        <v>0</v>
      </c>
      <c r="E161" s="69">
        <f>นักเรียนประเมิน!E161</f>
        <v>0</v>
      </c>
      <c r="F161" s="70">
        <f>นักเรียนประเมิน!F161</f>
        <v>0</v>
      </c>
      <c r="G161" s="116" t="str">
        <f>ครูประเมินนักเรียน!G161</f>
        <v>หญิง</v>
      </c>
      <c r="H161" s="117" t="str">
        <f>ผู้ปกครองประเมินนักเรียน!AG161</f>
        <v/>
      </c>
      <c r="I161" s="116" t="str">
        <f t="shared" si="14"/>
        <v>มีปัญหา</v>
      </c>
      <c r="J161" s="117" t="str">
        <f>ผู้ปกครองประเมินนักเรียน!AH161</f>
        <v/>
      </c>
      <c r="K161" s="116" t="str">
        <f t="shared" si="15"/>
        <v>มีปัญหา</v>
      </c>
      <c r="L161" s="117" t="str">
        <f>ผู้ปกครองประเมินนักเรียน!AI161</f>
        <v/>
      </c>
      <c r="M161" s="116" t="str">
        <f t="shared" si="16"/>
        <v>มีปัญหา</v>
      </c>
      <c r="N161" s="117" t="str">
        <f>ผู้ปกครองประเมินนักเรียน!AJ161</f>
        <v/>
      </c>
      <c r="O161" s="116" t="str">
        <f t="shared" si="17"/>
        <v>มีปัญหา</v>
      </c>
      <c r="P161" s="117" t="e">
        <f t="shared" si="18"/>
        <v>#VALUE!</v>
      </c>
      <c r="Q161" s="116" t="e">
        <f t="shared" si="19"/>
        <v>#VALUE!</v>
      </c>
      <c r="R161" s="117" t="str">
        <f>ผู้ปกครองประเมินนักเรียน!AK161</f>
        <v/>
      </c>
      <c r="S161" s="116" t="str">
        <f t="shared" si="20"/>
        <v>มีจุดแข็ง</v>
      </c>
    </row>
    <row r="162" spans="1:19" ht="21.95" customHeight="1" x14ac:dyDescent="0.5">
      <c r="A162" s="67" t="str">
        <f>นักเรียนประเมิน!A162</f>
        <v>159</v>
      </c>
      <c r="B162" s="67">
        <f>นักเรียนประเมิน!B162</f>
        <v>0</v>
      </c>
      <c r="C162" s="67">
        <f>นักเรียนประเมิน!C162</f>
        <v>0</v>
      </c>
      <c r="D162" s="68">
        <f>นักเรียนประเมิน!D162</f>
        <v>0</v>
      </c>
      <c r="E162" s="69">
        <f>นักเรียนประเมิน!E162</f>
        <v>0</v>
      </c>
      <c r="F162" s="70">
        <f>นักเรียนประเมิน!F162</f>
        <v>0</v>
      </c>
      <c r="G162" s="116" t="str">
        <f>ครูประเมินนักเรียน!G162</f>
        <v>หญิง</v>
      </c>
      <c r="H162" s="117" t="str">
        <f>ผู้ปกครองประเมินนักเรียน!AG162</f>
        <v/>
      </c>
      <c r="I162" s="116" t="str">
        <f t="shared" si="14"/>
        <v>มีปัญหา</v>
      </c>
      <c r="J162" s="117" t="str">
        <f>ผู้ปกครองประเมินนักเรียน!AH162</f>
        <v/>
      </c>
      <c r="K162" s="116" t="str">
        <f t="shared" si="15"/>
        <v>มีปัญหา</v>
      </c>
      <c r="L162" s="117" t="str">
        <f>ผู้ปกครองประเมินนักเรียน!AI162</f>
        <v/>
      </c>
      <c r="M162" s="116" t="str">
        <f t="shared" si="16"/>
        <v>มีปัญหา</v>
      </c>
      <c r="N162" s="117" t="str">
        <f>ผู้ปกครองประเมินนักเรียน!AJ162</f>
        <v/>
      </c>
      <c r="O162" s="116" t="str">
        <f t="shared" si="17"/>
        <v>มีปัญหา</v>
      </c>
      <c r="P162" s="117" t="e">
        <f t="shared" si="18"/>
        <v>#VALUE!</v>
      </c>
      <c r="Q162" s="116" t="e">
        <f t="shared" si="19"/>
        <v>#VALUE!</v>
      </c>
      <c r="R162" s="117" t="str">
        <f>ผู้ปกครองประเมินนักเรียน!AK162</f>
        <v/>
      </c>
      <c r="S162" s="116" t="str">
        <f t="shared" si="20"/>
        <v>มีจุดแข็ง</v>
      </c>
    </row>
    <row r="163" spans="1:19" ht="21.95" customHeight="1" x14ac:dyDescent="0.5">
      <c r="A163" s="67" t="str">
        <f>นักเรียนประเมิน!A163</f>
        <v>160</v>
      </c>
      <c r="B163" s="67">
        <f>นักเรียนประเมิน!B163</f>
        <v>0</v>
      </c>
      <c r="C163" s="67">
        <f>นักเรียนประเมิน!C163</f>
        <v>0</v>
      </c>
      <c r="D163" s="68">
        <f>นักเรียนประเมิน!D163</f>
        <v>0</v>
      </c>
      <c r="E163" s="69">
        <f>นักเรียนประเมิน!E163</f>
        <v>0</v>
      </c>
      <c r="F163" s="70">
        <f>นักเรียนประเมิน!F163</f>
        <v>0</v>
      </c>
      <c r="G163" s="116" t="str">
        <f>ครูประเมินนักเรียน!G163</f>
        <v>หญิง</v>
      </c>
      <c r="H163" s="117" t="str">
        <f>ผู้ปกครองประเมินนักเรียน!AG163</f>
        <v/>
      </c>
      <c r="I163" s="116" t="str">
        <f t="shared" si="14"/>
        <v>มีปัญหา</v>
      </c>
      <c r="J163" s="117" t="str">
        <f>ผู้ปกครองประเมินนักเรียน!AH163</f>
        <v/>
      </c>
      <c r="K163" s="116" t="str">
        <f t="shared" si="15"/>
        <v>มีปัญหา</v>
      </c>
      <c r="L163" s="117" t="str">
        <f>ผู้ปกครองประเมินนักเรียน!AI163</f>
        <v/>
      </c>
      <c r="M163" s="116" t="str">
        <f t="shared" si="16"/>
        <v>มีปัญหา</v>
      </c>
      <c r="N163" s="117" t="str">
        <f>ผู้ปกครองประเมินนักเรียน!AJ163</f>
        <v/>
      </c>
      <c r="O163" s="116" t="str">
        <f t="shared" si="17"/>
        <v>มีปัญหา</v>
      </c>
      <c r="P163" s="117" t="e">
        <f t="shared" si="18"/>
        <v>#VALUE!</v>
      </c>
      <c r="Q163" s="116" t="e">
        <f t="shared" si="19"/>
        <v>#VALUE!</v>
      </c>
      <c r="R163" s="117" t="str">
        <f>ผู้ปกครองประเมินนักเรียน!AK163</f>
        <v/>
      </c>
      <c r="S163" s="116" t="str">
        <f t="shared" si="20"/>
        <v>มีจุดแข็ง</v>
      </c>
    </row>
  </sheetData>
  <mergeCells count="10">
    <mergeCell ref="D3:F3"/>
    <mergeCell ref="A1:G1"/>
    <mergeCell ref="H1:S1"/>
    <mergeCell ref="A2:G2"/>
    <mergeCell ref="H2:I2"/>
    <mergeCell ref="J2:K2"/>
    <mergeCell ref="L2:M2"/>
    <mergeCell ref="N2:O2"/>
    <mergeCell ref="P2:Q2"/>
    <mergeCell ref="R2:S2"/>
  </mergeCells>
  <printOptions horizontalCentered="1"/>
  <pageMargins left="0.11811023622047245" right="0.11811023622047245" top="0.98425196850393704" bottom="0.19685039370078741" header="0.51181102362204722" footer="0.19685039370078741"/>
  <pageSetup paperSize="9" orientation="landscape" horizont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163"/>
  <sheetViews>
    <sheetView zoomScale="90" zoomScaleNormal="90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G3" sqref="G1:M1048576"/>
    </sheetView>
  </sheetViews>
  <sheetFormatPr defaultColWidth="9.140625" defaultRowHeight="21.95" customHeight="1" x14ac:dyDescent="0.5"/>
  <cols>
    <col min="1" max="1" width="3.85546875" style="59" customWidth="1"/>
    <col min="2" max="2" width="5.85546875" style="59" customWidth="1"/>
    <col min="3" max="3" width="12.5703125" style="59" customWidth="1"/>
    <col min="4" max="4" width="9.85546875" style="59" customWidth="1"/>
    <col min="5" max="5" width="15.85546875" style="60" customWidth="1"/>
    <col min="6" max="6" width="16.5703125" style="59" customWidth="1"/>
    <col min="7" max="7" width="5.85546875" style="118" customWidth="1"/>
    <col min="8" max="8" width="14.85546875" style="118" customWidth="1"/>
    <col min="9" max="9" width="15.42578125" style="118" customWidth="1"/>
    <col min="10" max="10" width="14.85546875" style="118" customWidth="1"/>
    <col min="11" max="11" width="14.42578125" style="118" customWidth="1"/>
    <col min="12" max="12" width="14.85546875" style="120" customWidth="1"/>
    <col min="13" max="13" width="13.5703125" style="118" customWidth="1"/>
    <col min="14" max="16384" width="9.140625" style="58"/>
  </cols>
  <sheetData>
    <row r="1" spans="1:13" s="57" customFormat="1" ht="21.95" customHeight="1" x14ac:dyDescent="0.5">
      <c r="A1" s="168" t="s">
        <v>50</v>
      </c>
      <c r="B1" s="168"/>
      <c r="C1" s="168"/>
      <c r="D1" s="168"/>
      <c r="E1" s="168"/>
      <c r="F1" s="168"/>
      <c r="G1" s="168"/>
      <c r="H1" s="162" t="str">
        <f>'ประเมิน 5 ด้าน นักเรียน'!H1</f>
        <v>นักเรียนประเมินตนเอง</v>
      </c>
      <c r="I1" s="162"/>
      <c r="J1" s="162"/>
      <c r="K1" s="162"/>
      <c r="L1" s="162"/>
      <c r="M1" s="161"/>
    </row>
    <row r="2" spans="1:13" s="57" customFormat="1" ht="21.95" customHeight="1" x14ac:dyDescent="0.5">
      <c r="A2" s="168" t="str">
        <f>นักเรียนประเมิน!A2</f>
        <v>ชั้น ป.2 (ครูที่ปรึกษา นางสาวปาณิศา รัตนญาติ)</v>
      </c>
      <c r="B2" s="168"/>
      <c r="C2" s="168"/>
      <c r="D2" s="168"/>
      <c r="E2" s="168"/>
      <c r="F2" s="168"/>
      <c r="G2" s="168"/>
      <c r="H2" s="112" t="s">
        <v>52</v>
      </c>
      <c r="I2" s="112" t="s">
        <v>53</v>
      </c>
      <c r="J2" s="112" t="s">
        <v>54</v>
      </c>
      <c r="K2" s="112" t="s">
        <v>55</v>
      </c>
      <c r="L2" s="112" t="s">
        <v>57</v>
      </c>
      <c r="M2" s="113" t="s">
        <v>56</v>
      </c>
    </row>
    <row r="3" spans="1:13" s="57" customFormat="1" ht="21.95" customHeight="1" x14ac:dyDescent="0.5">
      <c r="A3" s="61" t="s">
        <v>6</v>
      </c>
      <c r="B3" s="61" t="s">
        <v>7</v>
      </c>
      <c r="C3" s="61" t="s">
        <v>8</v>
      </c>
      <c r="D3" s="173" t="s">
        <v>9</v>
      </c>
      <c r="E3" s="174"/>
      <c r="F3" s="175"/>
      <c r="G3" s="113" t="s">
        <v>10</v>
      </c>
      <c r="H3" s="113" t="s">
        <v>59</v>
      </c>
      <c r="I3" s="113" t="s">
        <v>59</v>
      </c>
      <c r="J3" s="113" t="s">
        <v>59</v>
      </c>
      <c r="K3" s="113" t="s">
        <v>59</v>
      </c>
      <c r="L3" s="113" t="s">
        <v>59</v>
      </c>
      <c r="M3" s="113" t="s">
        <v>59</v>
      </c>
    </row>
    <row r="4" spans="1:13" ht="19.350000000000001" customHeight="1" x14ac:dyDescent="0.5">
      <c r="A4" s="51" t="str">
        <f>นักเรียนประเมิน!A4</f>
        <v>1</v>
      </c>
      <c r="B4" s="51">
        <f>นักเรียนประเมิน!B4</f>
        <v>0</v>
      </c>
      <c r="C4" s="51">
        <f>นักเรียนประเมิน!C4</f>
        <v>0</v>
      </c>
      <c r="D4" s="52" t="str">
        <f>นักเรียนประเมิน!D4</f>
        <v>เด็กชาย</v>
      </c>
      <c r="E4" s="53" t="str">
        <f>นักเรียนประเมิน!E4</f>
        <v>ภาวุฒิ</v>
      </c>
      <c r="F4" s="54" t="str">
        <f>นักเรียนประเมิน!F4</f>
        <v>บิลเอียด</v>
      </c>
      <c r="G4" s="126" t="str">
        <f>ครูประเมินนักเรียน!G4</f>
        <v>ชาย</v>
      </c>
      <c r="H4" s="126" t="str">
        <f>'ประเมิน 5 ด้าน นักเรียน'!I4</f>
        <v>ปกติ</v>
      </c>
      <c r="I4" s="126" t="str">
        <f>'ประเมิน 5 ด้าน นักเรียน'!K4</f>
        <v>มีปัญหา</v>
      </c>
      <c r="J4" s="126" t="str">
        <f>'ประเมิน 5 ด้าน นักเรียน'!M4</f>
        <v>ปกติ</v>
      </c>
      <c r="K4" s="126" t="str">
        <f>'ประเมิน 5 ด้าน นักเรียน'!O4</f>
        <v>มีปัญหา</v>
      </c>
      <c r="L4" s="121" t="str">
        <f>'ประเมิน 5 ด้าน นักเรียน'!Q4</f>
        <v>มีปัญหา</v>
      </c>
      <c r="M4" s="126" t="str">
        <f>'ประเมิน 5 ด้าน นักเรียน'!S4</f>
        <v>มีจุดแข็ง</v>
      </c>
    </row>
    <row r="5" spans="1:13" ht="19.350000000000001" customHeight="1" x14ac:dyDescent="0.5">
      <c r="A5" s="51" t="str">
        <f>นักเรียนประเมิน!A5</f>
        <v>2</v>
      </c>
      <c r="B5" s="51">
        <f>นักเรียนประเมิน!B5</f>
        <v>0</v>
      </c>
      <c r="C5" s="51">
        <f>นักเรียนประเมิน!C5</f>
        <v>0</v>
      </c>
      <c r="D5" s="52" t="str">
        <f>นักเรียนประเมิน!D5</f>
        <v>เด็กชาย</v>
      </c>
      <c r="E5" s="53" t="str">
        <f>นักเรียนประเมิน!E5</f>
        <v>ธนวัฒน์</v>
      </c>
      <c r="F5" s="54" t="str">
        <f>นักเรียนประเมิน!F5</f>
        <v>มุณีพรหม</v>
      </c>
      <c r="G5" s="126" t="str">
        <f>ครูประเมินนักเรียน!G5</f>
        <v>ชาย</v>
      </c>
      <c r="H5" s="126" t="str">
        <f>'ประเมิน 5 ด้าน นักเรียน'!I5</f>
        <v>ปกติ</v>
      </c>
      <c r="I5" s="126" t="str">
        <f>'ประเมิน 5 ด้าน นักเรียน'!K5</f>
        <v>เสี่ยง</v>
      </c>
      <c r="J5" s="126" t="str">
        <f>'ประเมิน 5 ด้าน นักเรียน'!M5</f>
        <v>เสี่ยง</v>
      </c>
      <c r="K5" s="126" t="str">
        <f>'ประเมิน 5 ด้าน นักเรียน'!O5</f>
        <v>ปกติ</v>
      </c>
      <c r="L5" s="121" t="str">
        <f>'ประเมิน 5 ด้าน นักเรียน'!Q5</f>
        <v>เสี่ยง</v>
      </c>
      <c r="M5" s="126" t="str">
        <f>'ประเมิน 5 ด้าน นักเรียน'!S5</f>
        <v>มีจุดแข็ง</v>
      </c>
    </row>
    <row r="6" spans="1:13" ht="19.350000000000001" customHeight="1" x14ac:dyDescent="0.5">
      <c r="A6" s="51" t="str">
        <f>นักเรียนประเมิน!A6</f>
        <v>3</v>
      </c>
      <c r="B6" s="51">
        <f>นักเรียนประเมิน!B6</f>
        <v>0</v>
      </c>
      <c r="C6" s="51">
        <f>นักเรียนประเมิน!C6</f>
        <v>0</v>
      </c>
      <c r="D6" s="52" t="str">
        <f>นักเรียนประเมิน!D6</f>
        <v>เด็กชาย</v>
      </c>
      <c r="E6" s="53" t="str">
        <f>นักเรียนประเมิน!E6</f>
        <v>ชยพล</v>
      </c>
      <c r="F6" s="54" t="str">
        <f>นักเรียนประเมิน!F6</f>
        <v>มณีพรหม</v>
      </c>
      <c r="G6" s="126" t="str">
        <f>ครูประเมินนักเรียน!G6</f>
        <v>ชาย</v>
      </c>
      <c r="H6" s="126" t="str">
        <f>'ประเมิน 5 ด้าน นักเรียน'!I6</f>
        <v>ปกติ</v>
      </c>
      <c r="I6" s="126" t="str">
        <f>'ประเมิน 5 ด้าน นักเรียน'!K6</f>
        <v>ปกติ</v>
      </c>
      <c r="J6" s="126" t="str">
        <f>'ประเมิน 5 ด้าน นักเรียน'!M6</f>
        <v>เสี่ยง</v>
      </c>
      <c r="K6" s="126" t="str">
        <f>'ประเมิน 5 ด้าน นักเรียน'!O6</f>
        <v>ปกติ</v>
      </c>
      <c r="L6" s="121" t="str">
        <f>'ประเมิน 5 ด้าน นักเรียน'!Q6</f>
        <v>ปกติ</v>
      </c>
      <c r="M6" s="126" t="str">
        <f>'ประเมิน 5 ด้าน นักเรียน'!S6</f>
        <v>ไม่มีจุดแข็ง</v>
      </c>
    </row>
    <row r="7" spans="1:13" ht="19.350000000000001" customHeight="1" x14ac:dyDescent="0.5">
      <c r="A7" s="51" t="str">
        <f>นักเรียนประเมิน!A7</f>
        <v>4</v>
      </c>
      <c r="B7" s="51">
        <f>นักเรียนประเมิน!B7</f>
        <v>0</v>
      </c>
      <c r="C7" s="51">
        <f>นักเรียนประเมิน!C7</f>
        <v>0</v>
      </c>
      <c r="D7" s="52" t="str">
        <f>นักเรียนประเมิน!D7</f>
        <v>เด็กชาย</v>
      </c>
      <c r="E7" s="53" t="str">
        <f>นักเรียนประเมิน!E7</f>
        <v>ปณิธาน</v>
      </c>
      <c r="F7" s="54" t="str">
        <f>นักเรียนประเมิน!F7</f>
        <v>ชูเชิด</v>
      </c>
      <c r="G7" s="126" t="str">
        <f>ครูประเมินนักเรียน!G7</f>
        <v>ชาย</v>
      </c>
      <c r="H7" s="126" t="str">
        <f>'ประเมิน 5 ด้าน นักเรียน'!I7</f>
        <v>ปกติ</v>
      </c>
      <c r="I7" s="126" t="str">
        <f>'ประเมิน 5 ด้าน นักเรียน'!K7</f>
        <v>ปกติ</v>
      </c>
      <c r="J7" s="126" t="str">
        <f>'ประเมิน 5 ด้าน นักเรียน'!M7</f>
        <v>ปกติ</v>
      </c>
      <c r="K7" s="126" t="str">
        <f>'ประเมิน 5 ด้าน นักเรียน'!O7</f>
        <v>ปกติ</v>
      </c>
      <c r="L7" s="121" t="str">
        <f>'ประเมิน 5 ด้าน นักเรียน'!Q7</f>
        <v>ปกติ</v>
      </c>
      <c r="M7" s="126" t="str">
        <f>'ประเมิน 5 ด้าน นักเรียน'!S7</f>
        <v>มีจุดแข็ง</v>
      </c>
    </row>
    <row r="8" spans="1:13" ht="19.350000000000001" customHeight="1" x14ac:dyDescent="0.5">
      <c r="A8" s="51" t="str">
        <f>นักเรียนประเมิน!A8</f>
        <v>5</v>
      </c>
      <c r="B8" s="51">
        <f>นักเรียนประเมิน!B8</f>
        <v>0</v>
      </c>
      <c r="C8" s="51">
        <f>นักเรียนประเมิน!C8</f>
        <v>0</v>
      </c>
      <c r="D8" s="52" t="str">
        <f>นักเรียนประเมิน!D8</f>
        <v>เด็กชาย</v>
      </c>
      <c r="E8" s="53" t="str">
        <f>นักเรียนประเมิน!E8</f>
        <v>ธนพล</v>
      </c>
      <c r="F8" s="54" t="str">
        <f>นักเรียนประเมิน!F8</f>
        <v>เอียดกลาย</v>
      </c>
      <c r="G8" s="126" t="str">
        <f>ครูประเมินนักเรียน!G8</f>
        <v>ชาย</v>
      </c>
      <c r="H8" s="126" t="str">
        <f>'ประเมิน 5 ด้าน นักเรียน'!I8</f>
        <v>ปกติ</v>
      </c>
      <c r="I8" s="126" t="str">
        <f>'ประเมิน 5 ด้าน นักเรียน'!K8</f>
        <v>ปกติ</v>
      </c>
      <c r="J8" s="126" t="str">
        <f>'ประเมิน 5 ด้าน นักเรียน'!M8</f>
        <v>ปกติ</v>
      </c>
      <c r="K8" s="126" t="str">
        <f>'ประเมิน 5 ด้าน นักเรียน'!O8</f>
        <v>มีปัญหา</v>
      </c>
      <c r="L8" s="121" t="str">
        <f>'ประเมิน 5 ด้าน นักเรียน'!Q8</f>
        <v>มีปัญหา</v>
      </c>
      <c r="M8" s="126" t="str">
        <f>'ประเมิน 5 ด้าน นักเรียน'!S8</f>
        <v>มีจุดแข็ง</v>
      </c>
    </row>
    <row r="9" spans="1:13" ht="19.350000000000001" customHeight="1" x14ac:dyDescent="0.5">
      <c r="A9" s="51" t="str">
        <f>นักเรียนประเมิน!A9</f>
        <v>6</v>
      </c>
      <c r="B9" s="51">
        <f>นักเรียนประเมิน!B9</f>
        <v>0</v>
      </c>
      <c r="C9" s="51">
        <f>นักเรียนประเมิน!C9</f>
        <v>0</v>
      </c>
      <c r="D9" s="52">
        <f>นักเรียนประเมิน!D9</f>
        <v>0</v>
      </c>
      <c r="E9" s="53">
        <f>นักเรียนประเมิน!E9</f>
        <v>0</v>
      </c>
      <c r="F9" s="54">
        <f>นักเรียนประเมิน!F9</f>
        <v>0</v>
      </c>
      <c r="G9" s="126" t="str">
        <f>ครูประเมินนักเรียน!G9</f>
        <v>หญิง</v>
      </c>
      <c r="H9" s="126" t="str">
        <f>'ประเมิน 5 ด้าน นักเรียน'!I9</f>
        <v>มีปัญหา</v>
      </c>
      <c r="I9" s="126" t="str">
        <f>'ประเมิน 5 ด้าน นักเรียน'!K9</f>
        <v>มีปัญหา</v>
      </c>
      <c r="J9" s="126" t="str">
        <f>'ประเมิน 5 ด้าน นักเรียน'!M9</f>
        <v>มีปัญหา</v>
      </c>
      <c r="K9" s="126" t="str">
        <f>'ประเมิน 5 ด้าน นักเรียน'!O9</f>
        <v>มีปัญหา</v>
      </c>
      <c r="L9" s="121" t="e">
        <f>'ประเมิน 5 ด้าน นักเรียน'!Q9</f>
        <v>#VALUE!</v>
      </c>
      <c r="M9" s="126" t="str">
        <f>'ประเมิน 5 ด้าน นักเรียน'!S9</f>
        <v>มีจุดแข็ง</v>
      </c>
    </row>
    <row r="10" spans="1:13" ht="19.350000000000001" customHeight="1" x14ac:dyDescent="0.5">
      <c r="A10" s="51" t="str">
        <f>นักเรียนประเมิน!A10</f>
        <v>7</v>
      </c>
      <c r="B10" s="51">
        <f>นักเรียนประเมิน!B10</f>
        <v>0</v>
      </c>
      <c r="C10" s="51">
        <f>นักเรียนประเมิน!C10</f>
        <v>0</v>
      </c>
      <c r="D10" s="52" t="str">
        <f>นักเรียนประเมิน!D10</f>
        <v>เด็กหญิง</v>
      </c>
      <c r="E10" s="53" t="str">
        <f>นักเรียนประเมิน!E10</f>
        <v>วรรณวนัช</v>
      </c>
      <c r="F10" s="54" t="str">
        <f>นักเรียนประเมิน!F10</f>
        <v>เทพศรี</v>
      </c>
      <c r="G10" s="126" t="str">
        <f>ครูประเมินนักเรียน!G10</f>
        <v>หญิง</v>
      </c>
      <c r="H10" s="126" t="str">
        <f>'ประเมิน 5 ด้าน นักเรียน'!I10</f>
        <v>เสี่ยง</v>
      </c>
      <c r="I10" s="126" t="str">
        <f>'ประเมิน 5 ด้าน นักเรียน'!K10</f>
        <v>ปกติ</v>
      </c>
      <c r="J10" s="126" t="str">
        <f>'ประเมิน 5 ด้าน นักเรียน'!M10</f>
        <v>ปกติ</v>
      </c>
      <c r="K10" s="126" t="str">
        <f>'ประเมิน 5 ด้าน นักเรียน'!O10</f>
        <v>ปกติ</v>
      </c>
      <c r="L10" s="121" t="str">
        <f>'ประเมิน 5 ด้าน นักเรียน'!Q10</f>
        <v>ปกติ</v>
      </c>
      <c r="M10" s="126" t="str">
        <f>'ประเมิน 5 ด้าน นักเรียน'!S10</f>
        <v>มีจุดแข็ง</v>
      </c>
    </row>
    <row r="11" spans="1:13" ht="19.350000000000001" customHeight="1" x14ac:dyDescent="0.5">
      <c r="A11" s="51" t="str">
        <f>นักเรียนประเมิน!A11</f>
        <v>8</v>
      </c>
      <c r="B11" s="51">
        <f>นักเรียนประเมิน!B11</f>
        <v>0</v>
      </c>
      <c r="C11" s="51">
        <f>นักเรียนประเมิน!C11</f>
        <v>0</v>
      </c>
      <c r="D11" s="52" t="str">
        <f>นักเรียนประเมิน!D11</f>
        <v>เด็กหญิง</v>
      </c>
      <c r="E11" s="53" t="str">
        <f>นักเรียนประเมิน!E11</f>
        <v>ศิรินภา</v>
      </c>
      <c r="F11" s="54" t="str">
        <f>นักเรียนประเมิน!F11</f>
        <v>ไชยบุตร</v>
      </c>
      <c r="G11" s="126" t="str">
        <f>ครูประเมินนักเรียน!G11</f>
        <v>หญิง</v>
      </c>
      <c r="H11" s="126" t="str">
        <f>'ประเมิน 5 ด้าน นักเรียน'!I11</f>
        <v>เสี่ยง</v>
      </c>
      <c r="I11" s="126" t="str">
        <f>'ประเมิน 5 ด้าน นักเรียน'!K11</f>
        <v>เสี่ยง</v>
      </c>
      <c r="J11" s="126" t="str">
        <f>'ประเมิน 5 ด้าน นักเรียน'!M11</f>
        <v>เสี่ยง</v>
      </c>
      <c r="K11" s="126" t="str">
        <f>'ประเมิน 5 ด้าน นักเรียน'!O11</f>
        <v>มีปัญหา</v>
      </c>
      <c r="L11" s="121" t="str">
        <f>'ประเมิน 5 ด้าน นักเรียน'!Q11</f>
        <v>มีปัญหา</v>
      </c>
      <c r="M11" s="126" t="str">
        <f>'ประเมิน 5 ด้าน นักเรียน'!S11</f>
        <v>มีจุดแข็ง</v>
      </c>
    </row>
    <row r="12" spans="1:13" ht="19.350000000000001" customHeight="1" x14ac:dyDescent="0.5">
      <c r="A12" s="51" t="str">
        <f>นักเรียนประเมิน!A12</f>
        <v>9</v>
      </c>
      <c r="B12" s="51">
        <f>นักเรียนประเมิน!B12</f>
        <v>0</v>
      </c>
      <c r="C12" s="51">
        <f>นักเรียนประเมิน!C12</f>
        <v>0</v>
      </c>
      <c r="D12" s="52" t="str">
        <f>นักเรียนประเมิน!D12</f>
        <v>เด็กหญิง</v>
      </c>
      <c r="E12" s="53" t="str">
        <f>นักเรียนประเมิน!E12</f>
        <v>วรรณิศา</v>
      </c>
      <c r="F12" s="54" t="str">
        <f>นักเรียนประเมิน!F12</f>
        <v>บัวแดง</v>
      </c>
      <c r="G12" s="126" t="str">
        <f>ครูประเมินนักเรียน!G12</f>
        <v>หญิง</v>
      </c>
      <c r="H12" s="126" t="str">
        <f>'ประเมิน 5 ด้าน นักเรียน'!I12</f>
        <v>มีปัญหา</v>
      </c>
      <c r="I12" s="126" t="str">
        <f>'ประเมิน 5 ด้าน นักเรียน'!K12</f>
        <v>ปกติ</v>
      </c>
      <c r="J12" s="126" t="str">
        <f>'ประเมิน 5 ด้าน นักเรียน'!M12</f>
        <v>ปกติ</v>
      </c>
      <c r="K12" s="126" t="str">
        <f>'ประเมิน 5 ด้าน นักเรียน'!O12</f>
        <v>มีปัญหา</v>
      </c>
      <c r="L12" s="121" t="str">
        <f>'ประเมิน 5 ด้าน นักเรียน'!Q12</f>
        <v>มีปัญหา</v>
      </c>
      <c r="M12" s="126" t="str">
        <f>'ประเมิน 5 ด้าน นักเรียน'!S12</f>
        <v>มีจุดแข็ง</v>
      </c>
    </row>
    <row r="13" spans="1:13" ht="19.350000000000001" customHeight="1" x14ac:dyDescent="0.5">
      <c r="A13" s="51" t="str">
        <f>นักเรียนประเมิน!A13</f>
        <v>10</v>
      </c>
      <c r="B13" s="51">
        <f>นักเรียนประเมิน!B13</f>
        <v>0</v>
      </c>
      <c r="C13" s="51">
        <f>นักเรียนประเมิน!C13</f>
        <v>0</v>
      </c>
      <c r="D13" s="52" t="str">
        <f>นักเรียนประเมิน!D13</f>
        <v>เด็กหญิง</v>
      </c>
      <c r="E13" s="53" t="str">
        <f>นักเรียนประเมิน!E13</f>
        <v>เพชรพัยฬิล</v>
      </c>
      <c r="F13" s="54" t="str">
        <f>นักเรียนประเมิน!F13</f>
        <v>สังข์คง</v>
      </c>
      <c r="G13" s="126" t="str">
        <f>ครูประเมินนักเรียน!G13</f>
        <v>หญิง</v>
      </c>
      <c r="H13" s="126" t="str">
        <f>'ประเมิน 5 ด้าน นักเรียน'!I13</f>
        <v>ปกติ</v>
      </c>
      <c r="I13" s="126" t="str">
        <f>'ประเมิน 5 ด้าน นักเรียน'!K13</f>
        <v>มีปัญหา</v>
      </c>
      <c r="J13" s="126" t="str">
        <f>'ประเมิน 5 ด้าน นักเรียน'!M13</f>
        <v>มีปัญหา</v>
      </c>
      <c r="K13" s="126" t="str">
        <f>'ประเมิน 5 ด้าน นักเรียน'!O13</f>
        <v>เสี่ยง</v>
      </c>
      <c r="L13" s="121" t="str">
        <f>'ประเมิน 5 ด้าน นักเรียน'!Q13</f>
        <v>มีปัญหา</v>
      </c>
      <c r="M13" s="126" t="str">
        <f>'ประเมิน 5 ด้าน นักเรียน'!S13</f>
        <v>มีจุดแข็ง</v>
      </c>
    </row>
    <row r="14" spans="1:13" ht="19.350000000000001" customHeight="1" x14ac:dyDescent="0.5">
      <c r="A14" s="51" t="str">
        <f>นักเรียนประเมิน!A14</f>
        <v>11</v>
      </c>
      <c r="B14" s="51">
        <f>นักเรียนประเมิน!B14</f>
        <v>0</v>
      </c>
      <c r="C14" s="51">
        <f>นักเรียนประเมิน!C14</f>
        <v>0</v>
      </c>
      <c r="D14" s="52" t="str">
        <f>นักเรียนประเมิน!D14</f>
        <v>เด็กหญิง</v>
      </c>
      <c r="E14" s="53" t="str">
        <f>นักเรียนประเมิน!E14</f>
        <v>อรณิชา</v>
      </c>
      <c r="F14" s="54" t="str">
        <f>นักเรียนประเมิน!F14</f>
        <v>มุสิกจินดา</v>
      </c>
      <c r="G14" s="126" t="str">
        <f>ครูประเมินนักเรียน!G14</f>
        <v>หญิง</v>
      </c>
      <c r="H14" s="126" t="str">
        <f>'ประเมิน 5 ด้าน นักเรียน'!I14</f>
        <v>ปกติ</v>
      </c>
      <c r="I14" s="126" t="str">
        <f>'ประเมิน 5 ด้าน นักเรียน'!K14</f>
        <v>ปกติ</v>
      </c>
      <c r="J14" s="126" t="str">
        <f>'ประเมิน 5 ด้าน นักเรียน'!M14</f>
        <v>ปกติ</v>
      </c>
      <c r="K14" s="126" t="str">
        <f>'ประเมิน 5 ด้าน นักเรียน'!O14</f>
        <v>ปกติ</v>
      </c>
      <c r="L14" s="121" t="str">
        <f>'ประเมิน 5 ด้าน นักเรียน'!Q14</f>
        <v>ปกติ</v>
      </c>
      <c r="M14" s="126" t="str">
        <f>'ประเมิน 5 ด้าน นักเรียน'!S14</f>
        <v>มีจุดแข็ง</v>
      </c>
    </row>
    <row r="15" spans="1:13" ht="19.350000000000001" customHeight="1" x14ac:dyDescent="0.5">
      <c r="A15" s="51" t="str">
        <f>นักเรียนประเมิน!A15</f>
        <v>12</v>
      </c>
      <c r="B15" s="51">
        <f>นักเรียนประเมิน!B15</f>
        <v>0</v>
      </c>
      <c r="C15" s="51">
        <f>นักเรียนประเมิน!C15</f>
        <v>0</v>
      </c>
      <c r="D15" s="52" t="str">
        <f>นักเรียนประเมิน!D15</f>
        <v>เด็กหญิง</v>
      </c>
      <c r="E15" s="53" t="str">
        <f>นักเรียนประเมิน!E15</f>
        <v>คณพร</v>
      </c>
      <c r="F15" s="54" t="str">
        <f>นักเรียนประเมิน!F15</f>
        <v>บุญตามช่วย</v>
      </c>
      <c r="G15" s="126" t="str">
        <f>ครูประเมินนักเรียน!G15</f>
        <v>หญิง</v>
      </c>
      <c r="H15" s="126" t="str">
        <f>'ประเมิน 5 ด้าน นักเรียน'!I15</f>
        <v>ปกติ</v>
      </c>
      <c r="I15" s="126" t="str">
        <f>'ประเมิน 5 ด้าน นักเรียน'!K15</f>
        <v>ปกติ</v>
      </c>
      <c r="J15" s="126" t="str">
        <f>'ประเมิน 5 ด้าน นักเรียน'!M15</f>
        <v>ปกติ</v>
      </c>
      <c r="K15" s="126" t="str">
        <f>'ประเมิน 5 ด้าน นักเรียน'!O15</f>
        <v>มีปัญหา</v>
      </c>
      <c r="L15" s="121" t="str">
        <f>'ประเมิน 5 ด้าน นักเรียน'!Q15</f>
        <v>ปกติ</v>
      </c>
      <c r="M15" s="126" t="str">
        <f>'ประเมิน 5 ด้าน นักเรียน'!S15</f>
        <v>มีจุดแข็ง</v>
      </c>
    </row>
    <row r="16" spans="1:13" ht="19.350000000000001" customHeight="1" x14ac:dyDescent="0.5">
      <c r="A16" s="51" t="str">
        <f>นักเรียนประเมิน!A16</f>
        <v>13</v>
      </c>
      <c r="B16" s="51">
        <f>นักเรียนประเมิน!B16</f>
        <v>0</v>
      </c>
      <c r="C16" s="51">
        <f>นักเรียนประเมิน!C16</f>
        <v>0</v>
      </c>
      <c r="D16" s="52" t="str">
        <f>นักเรียนประเมิน!D16</f>
        <v>เด็กหญิง</v>
      </c>
      <c r="E16" s="53" t="str">
        <f>นักเรียนประเมิน!E16</f>
        <v>ลักษมี</v>
      </c>
      <c r="F16" s="54" t="str">
        <f>นักเรียนประเมิน!F16</f>
        <v>มรีเพ็ชร</v>
      </c>
      <c r="G16" s="126" t="str">
        <f>ครูประเมินนักเรียน!G16</f>
        <v>หญิง</v>
      </c>
      <c r="H16" s="126" t="str">
        <f>'ประเมิน 5 ด้าน นักเรียน'!I16</f>
        <v>ปกติ</v>
      </c>
      <c r="I16" s="126" t="str">
        <f>'ประเมิน 5 ด้าน นักเรียน'!K16</f>
        <v>เสี่ยง</v>
      </c>
      <c r="J16" s="126" t="str">
        <f>'ประเมิน 5 ด้าน นักเรียน'!M16</f>
        <v>ปกติ</v>
      </c>
      <c r="K16" s="126" t="str">
        <f>'ประเมิน 5 ด้าน นักเรียน'!O16</f>
        <v>ปกติ</v>
      </c>
      <c r="L16" s="121" t="str">
        <f>'ประเมิน 5 ด้าน นักเรียน'!Q16</f>
        <v>เสี่ยง</v>
      </c>
      <c r="M16" s="126" t="str">
        <f>'ประเมิน 5 ด้าน นักเรียน'!S16</f>
        <v>มีจุดแข็ง</v>
      </c>
    </row>
    <row r="17" spans="1:13" ht="19.350000000000001" customHeight="1" x14ac:dyDescent="0.5">
      <c r="A17" s="51" t="str">
        <f>นักเรียนประเมิน!A17</f>
        <v>14</v>
      </c>
      <c r="B17" s="51">
        <f>นักเรียนประเมิน!B17</f>
        <v>0</v>
      </c>
      <c r="C17" s="51">
        <f>นักเรียนประเมิน!C17</f>
        <v>0</v>
      </c>
      <c r="D17" s="52" t="str">
        <f>นักเรียนประเมิน!D17</f>
        <v>เด็กหญิง</v>
      </c>
      <c r="E17" s="53" t="str">
        <f>นักเรียนประเมิน!E17</f>
        <v>ประภัสสร</v>
      </c>
      <c r="F17" s="54" t="str">
        <f>นักเรียนประเมิน!F17</f>
        <v>ปิ่นแก้ว</v>
      </c>
      <c r="G17" s="126" t="str">
        <f>ครูประเมินนักเรียน!G17</f>
        <v>หญิง</v>
      </c>
      <c r="H17" s="126" t="str">
        <f>'ประเมิน 5 ด้าน นักเรียน'!I17</f>
        <v>ปกติ</v>
      </c>
      <c r="I17" s="126" t="str">
        <f>'ประเมิน 5 ด้าน นักเรียน'!K17</f>
        <v>ปกติ</v>
      </c>
      <c r="J17" s="126" t="str">
        <f>'ประเมิน 5 ด้าน นักเรียน'!M17</f>
        <v>เสี่ยง</v>
      </c>
      <c r="K17" s="126" t="str">
        <f>'ประเมิน 5 ด้าน นักเรียน'!O17</f>
        <v>ปกติ</v>
      </c>
      <c r="L17" s="121" t="str">
        <f>'ประเมิน 5 ด้าน นักเรียน'!Q17</f>
        <v>ปกติ</v>
      </c>
      <c r="M17" s="126" t="str">
        <f>'ประเมิน 5 ด้าน นักเรียน'!S17</f>
        <v>ไม่มีจุดแข็ง</v>
      </c>
    </row>
    <row r="18" spans="1:13" ht="19.350000000000001" customHeight="1" x14ac:dyDescent="0.5">
      <c r="A18" s="51" t="str">
        <f>นักเรียนประเมิน!A18</f>
        <v>15</v>
      </c>
      <c r="B18" s="51">
        <f>นักเรียนประเมิน!B18</f>
        <v>0</v>
      </c>
      <c r="C18" s="51">
        <f>นักเรียนประเมิน!C18</f>
        <v>0</v>
      </c>
      <c r="D18" s="52" t="str">
        <f>นักเรียนประเมิน!D18</f>
        <v>เด็กชาย</v>
      </c>
      <c r="E18" s="53" t="str">
        <f>นักเรียนประเมิน!E18</f>
        <v>นิกร</v>
      </c>
      <c r="F18" s="54" t="str">
        <f>นักเรียนประเมิน!F18</f>
        <v>สมนึก</v>
      </c>
      <c r="G18" s="126" t="str">
        <f>ครูประเมินนักเรียน!G18</f>
        <v>ชาย</v>
      </c>
      <c r="H18" s="126" t="str">
        <f>'ประเมิน 5 ด้าน นักเรียน'!I18</f>
        <v>ปกติ</v>
      </c>
      <c r="I18" s="126" t="str">
        <f>'ประเมิน 5 ด้าน นักเรียน'!K18</f>
        <v>เสี่ยง</v>
      </c>
      <c r="J18" s="126" t="str">
        <f>'ประเมิน 5 ด้าน นักเรียน'!M18</f>
        <v>ปกติ</v>
      </c>
      <c r="K18" s="126" t="str">
        <f>'ประเมิน 5 ด้าน นักเรียน'!O18</f>
        <v>มีปัญหา</v>
      </c>
      <c r="L18" s="121" t="str">
        <f>'ประเมิน 5 ด้าน นักเรียน'!Q18</f>
        <v>เสี่ยง</v>
      </c>
      <c r="M18" s="126" t="str">
        <f>'ประเมิน 5 ด้าน นักเรียน'!S18</f>
        <v>มีจุดแข็ง</v>
      </c>
    </row>
    <row r="19" spans="1:13" ht="19.350000000000001" customHeight="1" x14ac:dyDescent="0.5">
      <c r="A19" s="51" t="str">
        <f>นักเรียนประเมิน!A19</f>
        <v>16</v>
      </c>
      <c r="B19" s="51">
        <f>นักเรียนประเมิน!B19</f>
        <v>0</v>
      </c>
      <c r="C19" s="51">
        <f>นักเรียนประเมิน!C19</f>
        <v>0</v>
      </c>
      <c r="D19" s="52" t="str">
        <f>นักเรียนประเมิน!D19</f>
        <v>เด็กหญิง</v>
      </c>
      <c r="E19" s="53" t="str">
        <f>นักเรียนประเมิน!E19</f>
        <v>กัญญาวีร์</v>
      </c>
      <c r="F19" s="54" t="str">
        <f>นักเรียนประเมิน!F19</f>
        <v>หัตถธรรมนูญ</v>
      </c>
      <c r="G19" s="126" t="str">
        <f>ครูประเมินนักเรียน!G19</f>
        <v>หญิง</v>
      </c>
      <c r="H19" s="126" t="str">
        <f>'ประเมิน 5 ด้าน นักเรียน'!I19</f>
        <v>ปกติ</v>
      </c>
      <c r="I19" s="126" t="str">
        <f>'ประเมิน 5 ด้าน นักเรียน'!K19</f>
        <v>ปกติ</v>
      </c>
      <c r="J19" s="126" t="str">
        <f>'ประเมิน 5 ด้าน นักเรียน'!M19</f>
        <v>ปกติ</v>
      </c>
      <c r="K19" s="126" t="str">
        <f>'ประเมิน 5 ด้าน นักเรียน'!O19</f>
        <v>เสี่ยง</v>
      </c>
      <c r="L19" s="121" t="str">
        <f>'ประเมิน 5 ด้าน นักเรียน'!Q19</f>
        <v>เสี่ยง</v>
      </c>
      <c r="M19" s="126" t="str">
        <f>'ประเมิน 5 ด้าน นักเรียน'!S19</f>
        <v>มีจุดแข็ง</v>
      </c>
    </row>
    <row r="20" spans="1:13" ht="19.350000000000001" customHeight="1" x14ac:dyDescent="0.5">
      <c r="A20" s="51" t="str">
        <f>นักเรียนประเมิน!A20</f>
        <v>17</v>
      </c>
      <c r="B20" s="51">
        <f>นักเรียนประเมิน!B20</f>
        <v>0</v>
      </c>
      <c r="C20" s="51">
        <f>นักเรียนประเมิน!C20</f>
        <v>0</v>
      </c>
      <c r="D20" s="52" t="str">
        <f>นักเรียนประเมิน!D20</f>
        <v>เด็กชาย</v>
      </c>
      <c r="E20" s="53" t="str">
        <f>นักเรียนประเมิน!E20</f>
        <v>นัธทวัตน์</v>
      </c>
      <c r="F20" s="54" t="str">
        <f>นักเรียนประเมิน!F20</f>
        <v>พรหมรัตน์</v>
      </c>
      <c r="G20" s="126" t="str">
        <f>ครูประเมินนักเรียน!G20</f>
        <v>ชาย</v>
      </c>
      <c r="H20" s="126" t="str">
        <f>'ประเมิน 5 ด้าน นักเรียน'!I20</f>
        <v>เสี่ยง</v>
      </c>
      <c r="I20" s="126" t="str">
        <f>'ประเมิน 5 ด้าน นักเรียน'!K20</f>
        <v>เสี่ยง</v>
      </c>
      <c r="J20" s="126" t="str">
        <f>'ประเมิน 5 ด้าน นักเรียน'!M20</f>
        <v>เสี่ยง</v>
      </c>
      <c r="K20" s="126" t="str">
        <f>'ประเมิน 5 ด้าน นักเรียน'!O20</f>
        <v>มีปัญหา</v>
      </c>
      <c r="L20" s="121" t="str">
        <f>'ประเมิน 5 ด้าน นักเรียน'!Q20</f>
        <v>มีปัญหา</v>
      </c>
      <c r="M20" s="126" t="str">
        <f>'ประเมิน 5 ด้าน นักเรียน'!S20</f>
        <v>มีจุดแข็ง</v>
      </c>
    </row>
    <row r="21" spans="1:13" ht="19.350000000000001" customHeight="1" x14ac:dyDescent="0.5">
      <c r="A21" s="51" t="str">
        <f>นักเรียนประเมิน!A21</f>
        <v>18</v>
      </c>
      <c r="B21" s="51">
        <f>นักเรียนประเมิน!B21</f>
        <v>0</v>
      </c>
      <c r="C21" s="51">
        <f>นักเรียนประเมิน!C21</f>
        <v>0</v>
      </c>
      <c r="D21" s="52" t="str">
        <f>นักเรียนประเมิน!D21</f>
        <v>เด็กชาย</v>
      </c>
      <c r="E21" s="53" t="str">
        <f>นักเรียนประเมิน!E21</f>
        <v>นฤบดินทร์</v>
      </c>
      <c r="F21" s="54" t="str">
        <f>นักเรียนประเมิน!F21</f>
        <v>จันเขียว</v>
      </c>
      <c r="G21" s="126" t="str">
        <f>ครูประเมินนักเรียน!G21</f>
        <v>ชาย</v>
      </c>
      <c r="H21" s="126" t="str">
        <f>'ประเมิน 5 ด้าน นักเรียน'!I21</f>
        <v>ปกติ</v>
      </c>
      <c r="I21" s="126" t="str">
        <f>'ประเมิน 5 ด้าน นักเรียน'!K21</f>
        <v>ปกติ</v>
      </c>
      <c r="J21" s="126" t="str">
        <f>'ประเมิน 5 ด้าน นักเรียน'!M21</f>
        <v>ปกติ</v>
      </c>
      <c r="K21" s="126" t="str">
        <f>'ประเมิน 5 ด้าน นักเรียน'!O21</f>
        <v>มีปัญหา</v>
      </c>
      <c r="L21" s="121" t="str">
        <f>'ประเมิน 5 ด้าน นักเรียน'!Q21</f>
        <v>ปกติ</v>
      </c>
      <c r="M21" s="126" t="str">
        <f>'ประเมิน 5 ด้าน นักเรียน'!S21</f>
        <v>มีจุดแข็ง</v>
      </c>
    </row>
    <row r="22" spans="1:13" ht="19.350000000000001" customHeight="1" x14ac:dyDescent="0.5">
      <c r="A22" s="51" t="str">
        <f>นักเรียนประเมิน!A22</f>
        <v>19</v>
      </c>
      <c r="B22" s="51">
        <f>นักเรียนประเมิน!B22</f>
        <v>0</v>
      </c>
      <c r="C22" s="51">
        <f>นักเรียนประเมิน!C22</f>
        <v>0</v>
      </c>
      <c r="D22" s="52">
        <f>นักเรียนประเมิน!D22</f>
        <v>0</v>
      </c>
      <c r="E22" s="53">
        <f>นักเรียนประเมิน!E22</f>
        <v>0</v>
      </c>
      <c r="F22" s="54">
        <f>นักเรียนประเมิน!F22</f>
        <v>0</v>
      </c>
      <c r="G22" s="126" t="str">
        <f>ครูประเมินนักเรียน!G22</f>
        <v>หญิง</v>
      </c>
      <c r="H22" s="126" t="str">
        <f>'ประเมิน 5 ด้าน นักเรียน'!I22</f>
        <v>มีปัญหา</v>
      </c>
      <c r="I22" s="126" t="str">
        <f>'ประเมิน 5 ด้าน นักเรียน'!K22</f>
        <v>มีปัญหา</v>
      </c>
      <c r="J22" s="126" t="str">
        <f>'ประเมิน 5 ด้าน นักเรียน'!M22</f>
        <v>มีปัญหา</v>
      </c>
      <c r="K22" s="126" t="str">
        <f>'ประเมิน 5 ด้าน นักเรียน'!O22</f>
        <v>มีปัญหา</v>
      </c>
      <c r="L22" s="121" t="e">
        <f>'ประเมิน 5 ด้าน นักเรียน'!Q22</f>
        <v>#VALUE!</v>
      </c>
      <c r="M22" s="126" t="str">
        <f>'ประเมิน 5 ด้าน นักเรียน'!S22</f>
        <v>มีจุดแข็ง</v>
      </c>
    </row>
    <row r="23" spans="1:13" ht="19.350000000000001" customHeight="1" x14ac:dyDescent="0.5">
      <c r="A23" s="51" t="str">
        <f>นักเรียนประเมิน!A23</f>
        <v>20</v>
      </c>
      <c r="B23" s="51">
        <f>นักเรียนประเมิน!B23</f>
        <v>0</v>
      </c>
      <c r="C23" s="51">
        <f>นักเรียนประเมิน!C23</f>
        <v>0</v>
      </c>
      <c r="D23" s="52">
        <f>นักเรียนประเมิน!D23</f>
        <v>0</v>
      </c>
      <c r="E23" s="53">
        <f>นักเรียนประเมิน!E23</f>
        <v>0</v>
      </c>
      <c r="F23" s="54">
        <f>นักเรียนประเมิน!F23</f>
        <v>0</v>
      </c>
      <c r="G23" s="126" t="str">
        <f>ครูประเมินนักเรียน!G23</f>
        <v>หญิง</v>
      </c>
      <c r="H23" s="126" t="str">
        <f>'ประเมิน 5 ด้าน นักเรียน'!I23</f>
        <v>มีปัญหา</v>
      </c>
      <c r="I23" s="126" t="str">
        <f>'ประเมิน 5 ด้าน นักเรียน'!K23</f>
        <v>มีปัญหา</v>
      </c>
      <c r="J23" s="126" t="str">
        <f>'ประเมิน 5 ด้าน นักเรียน'!M23</f>
        <v>มีปัญหา</v>
      </c>
      <c r="K23" s="126" t="str">
        <f>'ประเมิน 5 ด้าน นักเรียน'!O23</f>
        <v>มีปัญหา</v>
      </c>
      <c r="L23" s="121" t="e">
        <f>'ประเมิน 5 ด้าน นักเรียน'!Q23</f>
        <v>#VALUE!</v>
      </c>
      <c r="M23" s="126" t="str">
        <f>'ประเมิน 5 ด้าน นักเรียน'!S23</f>
        <v>มีจุดแข็ง</v>
      </c>
    </row>
    <row r="24" spans="1:13" ht="19.350000000000001" customHeight="1" x14ac:dyDescent="0.5">
      <c r="A24" s="51" t="str">
        <f>นักเรียนประเมิน!A24</f>
        <v>21</v>
      </c>
      <c r="B24" s="51">
        <f>นักเรียนประเมิน!B24</f>
        <v>0</v>
      </c>
      <c r="C24" s="51">
        <f>นักเรียนประเมิน!C24</f>
        <v>0</v>
      </c>
      <c r="D24" s="52">
        <f>นักเรียนประเมิน!D24</f>
        <v>0</v>
      </c>
      <c r="E24" s="53">
        <f>นักเรียนประเมิน!E24</f>
        <v>0</v>
      </c>
      <c r="F24" s="54">
        <f>นักเรียนประเมิน!F24</f>
        <v>0</v>
      </c>
      <c r="G24" s="126" t="str">
        <f>ครูประเมินนักเรียน!G24</f>
        <v>หญิง</v>
      </c>
      <c r="H24" s="126" t="str">
        <f>'ประเมิน 5 ด้าน นักเรียน'!I24</f>
        <v>มีปัญหา</v>
      </c>
      <c r="I24" s="126" t="str">
        <f>'ประเมิน 5 ด้าน นักเรียน'!K24</f>
        <v>มีปัญหา</v>
      </c>
      <c r="J24" s="126" t="str">
        <f>'ประเมิน 5 ด้าน นักเรียน'!M24</f>
        <v>มีปัญหา</v>
      </c>
      <c r="K24" s="126" t="str">
        <f>'ประเมิน 5 ด้าน นักเรียน'!O24</f>
        <v>มีปัญหา</v>
      </c>
      <c r="L24" s="121" t="e">
        <f>'ประเมิน 5 ด้าน นักเรียน'!Q24</f>
        <v>#VALUE!</v>
      </c>
      <c r="M24" s="126" t="str">
        <f>'ประเมิน 5 ด้าน นักเรียน'!S24</f>
        <v>มีจุดแข็ง</v>
      </c>
    </row>
    <row r="25" spans="1:13" ht="19.350000000000001" customHeight="1" x14ac:dyDescent="0.5">
      <c r="A25" s="51" t="str">
        <f>นักเรียนประเมิน!A25</f>
        <v>22</v>
      </c>
      <c r="B25" s="51">
        <f>นักเรียนประเมิน!B25</f>
        <v>0</v>
      </c>
      <c r="C25" s="51">
        <f>นักเรียนประเมิน!C25</f>
        <v>0</v>
      </c>
      <c r="D25" s="52">
        <f>นักเรียนประเมิน!D25</f>
        <v>0</v>
      </c>
      <c r="E25" s="53">
        <f>นักเรียนประเมิน!E25</f>
        <v>0</v>
      </c>
      <c r="F25" s="54">
        <f>นักเรียนประเมิน!F25</f>
        <v>0</v>
      </c>
      <c r="G25" s="126" t="str">
        <f>ครูประเมินนักเรียน!G8</f>
        <v>ชาย</v>
      </c>
      <c r="H25" s="126" t="str">
        <f>'ประเมิน 5 ด้าน นักเรียน'!I25</f>
        <v>มีปัญหา</v>
      </c>
      <c r="I25" s="126" t="str">
        <f>'ประเมิน 5 ด้าน นักเรียน'!K25</f>
        <v>มีปัญหา</v>
      </c>
      <c r="J25" s="126" t="str">
        <f>'ประเมิน 5 ด้าน นักเรียน'!M25</f>
        <v>มีปัญหา</v>
      </c>
      <c r="K25" s="126" t="str">
        <f>'ประเมิน 5 ด้าน นักเรียน'!O25</f>
        <v>มีปัญหา</v>
      </c>
      <c r="L25" s="121" t="e">
        <f>'ประเมิน 5 ด้าน นักเรียน'!Q25</f>
        <v>#VALUE!</v>
      </c>
      <c r="M25" s="126" t="str">
        <f>'ประเมิน 5 ด้าน นักเรียน'!S25</f>
        <v>มีจุดแข็ง</v>
      </c>
    </row>
    <row r="26" spans="1:13" ht="19.350000000000001" customHeight="1" x14ac:dyDescent="0.5">
      <c r="A26" s="51" t="str">
        <f>นักเรียนประเมิน!A26</f>
        <v>23</v>
      </c>
      <c r="B26" s="51">
        <f>นักเรียนประเมิน!B26</f>
        <v>0</v>
      </c>
      <c r="C26" s="51">
        <f>นักเรียนประเมิน!C26</f>
        <v>0</v>
      </c>
      <c r="D26" s="52">
        <f>นักเรียนประเมิน!D26</f>
        <v>0</v>
      </c>
      <c r="E26" s="53">
        <f>นักเรียนประเมิน!E26</f>
        <v>0</v>
      </c>
      <c r="F26" s="54">
        <f>นักเรียนประเมิน!F26</f>
        <v>0</v>
      </c>
      <c r="G26" s="126" t="str">
        <f>ครูประเมินนักเรียน!G26</f>
        <v>หญิง</v>
      </c>
      <c r="H26" s="126" t="str">
        <f>'ประเมิน 5 ด้าน นักเรียน'!I26</f>
        <v>มีปัญหา</v>
      </c>
      <c r="I26" s="126" t="str">
        <f>'ประเมิน 5 ด้าน นักเรียน'!K26</f>
        <v>มีปัญหา</v>
      </c>
      <c r="J26" s="126" t="str">
        <f>'ประเมิน 5 ด้าน นักเรียน'!M26</f>
        <v>มีปัญหา</v>
      </c>
      <c r="K26" s="126" t="str">
        <f>'ประเมิน 5 ด้าน นักเรียน'!O26</f>
        <v>มีปัญหา</v>
      </c>
      <c r="L26" s="121" t="e">
        <f>'ประเมิน 5 ด้าน นักเรียน'!Q26</f>
        <v>#VALUE!</v>
      </c>
      <c r="M26" s="126" t="str">
        <f>'ประเมิน 5 ด้าน นักเรียน'!S26</f>
        <v>มีจุดแข็ง</v>
      </c>
    </row>
    <row r="27" spans="1:13" ht="19.350000000000001" customHeight="1" x14ac:dyDescent="0.5">
      <c r="A27" s="51" t="str">
        <f>นักเรียนประเมิน!A27</f>
        <v>24</v>
      </c>
      <c r="B27" s="51">
        <f>นักเรียนประเมิน!B27</f>
        <v>0</v>
      </c>
      <c r="C27" s="51">
        <f>นักเรียนประเมิน!C27</f>
        <v>0</v>
      </c>
      <c r="D27" s="52">
        <f>นักเรียนประเมิน!D27</f>
        <v>0</v>
      </c>
      <c r="E27" s="53">
        <f>นักเรียนประเมิน!E27</f>
        <v>0</v>
      </c>
      <c r="F27" s="54">
        <f>นักเรียนประเมิน!F27</f>
        <v>0</v>
      </c>
      <c r="G27" s="126" t="str">
        <f>ครูประเมินนักเรียน!G27</f>
        <v>หญิง</v>
      </c>
      <c r="H27" s="126" t="str">
        <f>'ประเมิน 5 ด้าน นักเรียน'!I27</f>
        <v>มีปัญหา</v>
      </c>
      <c r="I27" s="126" t="str">
        <f>'ประเมิน 5 ด้าน นักเรียน'!K27</f>
        <v>มีปัญหา</v>
      </c>
      <c r="J27" s="126" t="str">
        <f>'ประเมิน 5 ด้าน นักเรียน'!M27</f>
        <v>มีปัญหา</v>
      </c>
      <c r="K27" s="126" t="str">
        <f>'ประเมิน 5 ด้าน นักเรียน'!O27</f>
        <v>มีปัญหา</v>
      </c>
      <c r="L27" s="121" t="e">
        <f>'ประเมิน 5 ด้าน นักเรียน'!Q27</f>
        <v>#VALUE!</v>
      </c>
      <c r="M27" s="126" t="str">
        <f>'ประเมิน 5 ด้าน นักเรียน'!S27</f>
        <v>มีจุดแข็ง</v>
      </c>
    </row>
    <row r="28" spans="1:13" ht="19.350000000000001" customHeight="1" x14ac:dyDescent="0.5">
      <c r="A28" s="51" t="str">
        <f>นักเรียนประเมิน!A28</f>
        <v>25</v>
      </c>
      <c r="B28" s="51">
        <f>นักเรียนประเมิน!B28</f>
        <v>0</v>
      </c>
      <c r="C28" s="51">
        <f>นักเรียนประเมิน!C28</f>
        <v>0</v>
      </c>
      <c r="D28" s="52">
        <f>นักเรียนประเมิน!D28</f>
        <v>0</v>
      </c>
      <c r="E28" s="53">
        <f>นักเรียนประเมิน!E28</f>
        <v>0</v>
      </c>
      <c r="F28" s="54">
        <f>นักเรียนประเมิน!F28</f>
        <v>0</v>
      </c>
      <c r="G28" s="126" t="str">
        <f>ครูประเมินนักเรียน!G28</f>
        <v>หญิง</v>
      </c>
      <c r="H28" s="126" t="str">
        <f>'ประเมิน 5 ด้าน นักเรียน'!I28</f>
        <v>มีปัญหา</v>
      </c>
      <c r="I28" s="126" t="str">
        <f>'ประเมิน 5 ด้าน นักเรียน'!K28</f>
        <v>มีปัญหา</v>
      </c>
      <c r="J28" s="126" t="str">
        <f>'ประเมิน 5 ด้าน นักเรียน'!M28</f>
        <v>มีปัญหา</v>
      </c>
      <c r="K28" s="126" t="str">
        <f>'ประเมิน 5 ด้าน นักเรียน'!O28</f>
        <v>มีปัญหา</v>
      </c>
      <c r="L28" s="121" t="e">
        <f>'ประเมิน 5 ด้าน นักเรียน'!Q28</f>
        <v>#VALUE!</v>
      </c>
      <c r="M28" s="126" t="str">
        <f>'ประเมิน 5 ด้าน นักเรียน'!S28</f>
        <v>มีจุดแข็ง</v>
      </c>
    </row>
    <row r="29" spans="1:13" ht="19.350000000000001" customHeight="1" x14ac:dyDescent="0.5">
      <c r="A29" s="51" t="str">
        <f>นักเรียนประเมิน!A29</f>
        <v>26</v>
      </c>
      <c r="B29" s="51">
        <f>นักเรียนประเมิน!B29</f>
        <v>0</v>
      </c>
      <c r="C29" s="51">
        <f>นักเรียนประเมิน!C29</f>
        <v>0</v>
      </c>
      <c r="D29" s="52">
        <f>นักเรียนประเมิน!D29</f>
        <v>0</v>
      </c>
      <c r="E29" s="53">
        <f>นักเรียนประเมิน!E29</f>
        <v>0</v>
      </c>
      <c r="F29" s="54">
        <f>นักเรียนประเมิน!F29</f>
        <v>0</v>
      </c>
      <c r="G29" s="126" t="str">
        <f>ครูประเมินนักเรียน!G29</f>
        <v>หญิง</v>
      </c>
      <c r="H29" s="126" t="str">
        <f>'ประเมิน 5 ด้าน นักเรียน'!I29</f>
        <v>มีปัญหา</v>
      </c>
      <c r="I29" s="126" t="str">
        <f>'ประเมิน 5 ด้าน นักเรียน'!K29</f>
        <v>มีปัญหา</v>
      </c>
      <c r="J29" s="126" t="str">
        <f>'ประเมิน 5 ด้าน นักเรียน'!M29</f>
        <v>มีปัญหา</v>
      </c>
      <c r="K29" s="126" t="str">
        <f>'ประเมิน 5 ด้าน นักเรียน'!O29</f>
        <v>มีปัญหา</v>
      </c>
      <c r="L29" s="121" t="e">
        <f>'ประเมิน 5 ด้าน นักเรียน'!Q29</f>
        <v>#VALUE!</v>
      </c>
      <c r="M29" s="126" t="str">
        <f>'ประเมิน 5 ด้าน นักเรียน'!S29</f>
        <v>มีจุดแข็ง</v>
      </c>
    </row>
    <row r="30" spans="1:13" ht="19.350000000000001" customHeight="1" x14ac:dyDescent="0.5">
      <c r="A30" s="51" t="str">
        <f>นักเรียนประเมิน!A30</f>
        <v>27</v>
      </c>
      <c r="B30" s="51">
        <f>นักเรียนประเมิน!B30</f>
        <v>0</v>
      </c>
      <c r="C30" s="51">
        <f>นักเรียนประเมิน!C30</f>
        <v>0</v>
      </c>
      <c r="D30" s="52">
        <f>นักเรียนประเมิน!D30</f>
        <v>0</v>
      </c>
      <c r="E30" s="53">
        <f>นักเรียนประเมิน!E30</f>
        <v>0</v>
      </c>
      <c r="F30" s="54">
        <f>นักเรียนประเมิน!F30</f>
        <v>0</v>
      </c>
      <c r="G30" s="126" t="str">
        <f>ครูประเมินนักเรียน!G30</f>
        <v>หญิง</v>
      </c>
      <c r="H30" s="126" t="str">
        <f>'ประเมิน 5 ด้าน นักเรียน'!I30</f>
        <v>มีปัญหา</v>
      </c>
      <c r="I30" s="126" t="str">
        <f>'ประเมิน 5 ด้าน นักเรียน'!K30</f>
        <v>มีปัญหา</v>
      </c>
      <c r="J30" s="126" t="str">
        <f>'ประเมิน 5 ด้าน นักเรียน'!M30</f>
        <v>มีปัญหา</v>
      </c>
      <c r="K30" s="126" t="str">
        <f>'ประเมิน 5 ด้าน นักเรียน'!O30</f>
        <v>มีปัญหา</v>
      </c>
      <c r="L30" s="121" t="e">
        <f>'ประเมิน 5 ด้าน นักเรียน'!Q30</f>
        <v>#VALUE!</v>
      </c>
      <c r="M30" s="126" t="str">
        <f>'ประเมิน 5 ด้าน นักเรียน'!S30</f>
        <v>มีจุดแข็ง</v>
      </c>
    </row>
    <row r="31" spans="1:13" ht="19.350000000000001" customHeight="1" x14ac:dyDescent="0.5">
      <c r="A31" s="51" t="str">
        <f>นักเรียนประเมิน!A31</f>
        <v>28</v>
      </c>
      <c r="B31" s="51">
        <f>นักเรียนประเมิน!B31</f>
        <v>0</v>
      </c>
      <c r="C31" s="51">
        <f>นักเรียนประเมิน!C31</f>
        <v>0</v>
      </c>
      <c r="D31" s="52">
        <f>นักเรียนประเมิน!D31</f>
        <v>0</v>
      </c>
      <c r="E31" s="53">
        <f>นักเรียนประเมิน!E31</f>
        <v>0</v>
      </c>
      <c r="F31" s="54">
        <f>นักเรียนประเมิน!F31</f>
        <v>0</v>
      </c>
      <c r="G31" s="126" t="str">
        <f>ครูประเมินนักเรียน!G31</f>
        <v>หญิง</v>
      </c>
      <c r="H31" s="126" t="str">
        <f>'ประเมิน 5 ด้าน นักเรียน'!I31</f>
        <v>มีปัญหา</v>
      </c>
      <c r="I31" s="126" t="str">
        <f>'ประเมิน 5 ด้าน นักเรียน'!K31</f>
        <v>มีปัญหา</v>
      </c>
      <c r="J31" s="126" t="str">
        <f>'ประเมิน 5 ด้าน นักเรียน'!M31</f>
        <v>มีปัญหา</v>
      </c>
      <c r="K31" s="126" t="str">
        <f>'ประเมิน 5 ด้าน นักเรียน'!O31</f>
        <v>มีปัญหา</v>
      </c>
      <c r="L31" s="121" t="e">
        <f>'ประเมิน 5 ด้าน นักเรียน'!Q31</f>
        <v>#VALUE!</v>
      </c>
      <c r="M31" s="126" t="str">
        <f>'ประเมิน 5 ด้าน นักเรียน'!S31</f>
        <v>มีจุดแข็ง</v>
      </c>
    </row>
    <row r="32" spans="1:13" ht="19.350000000000001" customHeight="1" x14ac:dyDescent="0.5">
      <c r="A32" s="51" t="str">
        <f>นักเรียนประเมิน!A32</f>
        <v>29</v>
      </c>
      <c r="B32" s="51">
        <f>นักเรียนประเมิน!B32</f>
        <v>0</v>
      </c>
      <c r="C32" s="51">
        <f>นักเรียนประเมิน!C32</f>
        <v>0</v>
      </c>
      <c r="D32" s="52">
        <f>นักเรียนประเมิน!D32</f>
        <v>0</v>
      </c>
      <c r="E32" s="53">
        <f>นักเรียนประเมิน!E32</f>
        <v>0</v>
      </c>
      <c r="F32" s="54">
        <f>นักเรียนประเมิน!F32</f>
        <v>0</v>
      </c>
      <c r="G32" s="126" t="str">
        <f>ครูประเมินนักเรียน!G32</f>
        <v>หญิง</v>
      </c>
      <c r="H32" s="126" t="str">
        <f>'ประเมิน 5 ด้าน นักเรียน'!I32</f>
        <v>มีปัญหา</v>
      </c>
      <c r="I32" s="126" t="str">
        <f>'ประเมิน 5 ด้าน นักเรียน'!K32</f>
        <v>มีปัญหา</v>
      </c>
      <c r="J32" s="126" t="str">
        <f>'ประเมิน 5 ด้าน นักเรียน'!M32</f>
        <v>มีปัญหา</v>
      </c>
      <c r="K32" s="126" t="str">
        <f>'ประเมิน 5 ด้าน นักเรียน'!O32</f>
        <v>มีปัญหา</v>
      </c>
      <c r="L32" s="121" t="e">
        <f>'ประเมิน 5 ด้าน นักเรียน'!Q32</f>
        <v>#VALUE!</v>
      </c>
      <c r="M32" s="126" t="str">
        <f>'ประเมิน 5 ด้าน นักเรียน'!S32</f>
        <v>มีจุดแข็ง</v>
      </c>
    </row>
    <row r="33" spans="1:13" ht="19.350000000000001" customHeight="1" x14ac:dyDescent="0.5">
      <c r="A33" s="51" t="str">
        <f>นักเรียนประเมิน!A33</f>
        <v>30</v>
      </c>
      <c r="B33" s="51">
        <f>นักเรียนประเมิน!B33</f>
        <v>0</v>
      </c>
      <c r="C33" s="51">
        <f>นักเรียนประเมิน!C33</f>
        <v>0</v>
      </c>
      <c r="D33" s="52">
        <f>นักเรียนประเมิน!D33</f>
        <v>0</v>
      </c>
      <c r="E33" s="53">
        <f>นักเรียนประเมิน!E33</f>
        <v>0</v>
      </c>
      <c r="F33" s="54">
        <f>นักเรียนประเมิน!F33</f>
        <v>0</v>
      </c>
      <c r="G33" s="126" t="str">
        <f>ครูประเมินนักเรียน!G33</f>
        <v>หญิง</v>
      </c>
      <c r="H33" s="126" t="str">
        <f>'ประเมิน 5 ด้าน นักเรียน'!I33</f>
        <v>มีปัญหา</v>
      </c>
      <c r="I33" s="126" t="str">
        <f>'ประเมิน 5 ด้าน นักเรียน'!K33</f>
        <v>มีปัญหา</v>
      </c>
      <c r="J33" s="126" t="str">
        <f>'ประเมิน 5 ด้าน นักเรียน'!M33</f>
        <v>มีปัญหา</v>
      </c>
      <c r="K33" s="126" t="str">
        <f>'ประเมิน 5 ด้าน นักเรียน'!O33</f>
        <v>มีปัญหา</v>
      </c>
      <c r="L33" s="121" t="e">
        <f>'ประเมิน 5 ด้าน นักเรียน'!Q33</f>
        <v>#VALUE!</v>
      </c>
      <c r="M33" s="126" t="str">
        <f>'ประเมิน 5 ด้าน นักเรียน'!S33</f>
        <v>มีจุดแข็ง</v>
      </c>
    </row>
    <row r="34" spans="1:13" ht="19.350000000000001" customHeight="1" x14ac:dyDescent="0.5">
      <c r="A34" s="51" t="str">
        <f>นักเรียนประเมิน!A34</f>
        <v>31</v>
      </c>
      <c r="B34" s="51">
        <f>นักเรียนประเมิน!B34</f>
        <v>0</v>
      </c>
      <c r="C34" s="51">
        <f>นักเรียนประเมิน!C34</f>
        <v>0</v>
      </c>
      <c r="D34" s="52">
        <f>นักเรียนประเมิน!D34</f>
        <v>0</v>
      </c>
      <c r="E34" s="53">
        <f>นักเรียนประเมิน!E34</f>
        <v>0</v>
      </c>
      <c r="F34" s="54">
        <f>นักเรียนประเมิน!F34</f>
        <v>0</v>
      </c>
      <c r="G34" s="126" t="str">
        <f>ครูประเมินนักเรียน!G34</f>
        <v>หญิง</v>
      </c>
      <c r="H34" s="126" t="str">
        <f>'ประเมิน 5 ด้าน นักเรียน'!I34</f>
        <v>มีปัญหา</v>
      </c>
      <c r="I34" s="126" t="str">
        <f>'ประเมิน 5 ด้าน นักเรียน'!K34</f>
        <v>มีปัญหา</v>
      </c>
      <c r="J34" s="126" t="str">
        <f>'ประเมิน 5 ด้าน นักเรียน'!M34</f>
        <v>มีปัญหา</v>
      </c>
      <c r="K34" s="126" t="str">
        <f>'ประเมิน 5 ด้าน นักเรียน'!O34</f>
        <v>มีปัญหา</v>
      </c>
      <c r="L34" s="121" t="e">
        <f>'ประเมิน 5 ด้าน นักเรียน'!Q34</f>
        <v>#VALUE!</v>
      </c>
      <c r="M34" s="126" t="str">
        <f>'ประเมิน 5 ด้าน นักเรียน'!S34</f>
        <v>มีจุดแข็ง</v>
      </c>
    </row>
    <row r="35" spans="1:13" ht="19.350000000000001" customHeight="1" x14ac:dyDescent="0.5">
      <c r="A35" s="51" t="str">
        <f>นักเรียนประเมิน!A35</f>
        <v>32</v>
      </c>
      <c r="B35" s="51">
        <f>นักเรียนประเมิน!B35</f>
        <v>0</v>
      </c>
      <c r="C35" s="51">
        <f>นักเรียนประเมิน!C35</f>
        <v>0</v>
      </c>
      <c r="D35" s="52">
        <f>นักเรียนประเมิน!D35</f>
        <v>0</v>
      </c>
      <c r="E35" s="53">
        <f>นักเรียนประเมิน!E35</f>
        <v>0</v>
      </c>
      <c r="F35" s="54">
        <f>นักเรียนประเมิน!F35</f>
        <v>0</v>
      </c>
      <c r="G35" s="126" t="str">
        <f>ครูประเมินนักเรียน!G35</f>
        <v>หญิง</v>
      </c>
      <c r="H35" s="126" t="str">
        <f>'ประเมิน 5 ด้าน นักเรียน'!I35</f>
        <v>มีปัญหา</v>
      </c>
      <c r="I35" s="126" t="str">
        <f>'ประเมิน 5 ด้าน นักเรียน'!K35</f>
        <v>มีปัญหา</v>
      </c>
      <c r="J35" s="126" t="str">
        <f>'ประเมิน 5 ด้าน นักเรียน'!M35</f>
        <v>มีปัญหา</v>
      </c>
      <c r="K35" s="126" t="str">
        <f>'ประเมิน 5 ด้าน นักเรียน'!O35</f>
        <v>มีปัญหา</v>
      </c>
      <c r="L35" s="121" t="e">
        <f>'ประเมิน 5 ด้าน นักเรียน'!Q35</f>
        <v>#VALUE!</v>
      </c>
      <c r="M35" s="126" t="str">
        <f>'ประเมิน 5 ด้าน นักเรียน'!S35</f>
        <v>มีจุดแข็ง</v>
      </c>
    </row>
    <row r="36" spans="1:13" ht="19.350000000000001" customHeight="1" x14ac:dyDescent="0.5">
      <c r="A36" s="51" t="str">
        <f>นักเรียนประเมิน!A36</f>
        <v>33</v>
      </c>
      <c r="B36" s="51">
        <f>นักเรียนประเมิน!B36</f>
        <v>0</v>
      </c>
      <c r="C36" s="51">
        <f>นักเรียนประเมิน!C36</f>
        <v>0</v>
      </c>
      <c r="D36" s="52">
        <f>นักเรียนประเมิน!D36</f>
        <v>0</v>
      </c>
      <c r="E36" s="53">
        <f>นักเรียนประเมิน!E36</f>
        <v>0</v>
      </c>
      <c r="F36" s="54">
        <f>นักเรียนประเมิน!F36</f>
        <v>0</v>
      </c>
      <c r="G36" s="126" t="str">
        <f>ครูประเมินนักเรียน!G36</f>
        <v>หญิง</v>
      </c>
      <c r="H36" s="126" t="str">
        <f>'ประเมิน 5 ด้าน นักเรียน'!I36</f>
        <v>มีปัญหา</v>
      </c>
      <c r="I36" s="126" t="str">
        <f>'ประเมิน 5 ด้าน นักเรียน'!K36</f>
        <v>มีปัญหา</v>
      </c>
      <c r="J36" s="126" t="str">
        <f>'ประเมิน 5 ด้าน นักเรียน'!M36</f>
        <v>มีปัญหา</v>
      </c>
      <c r="K36" s="126" t="str">
        <f>'ประเมิน 5 ด้าน นักเรียน'!O36</f>
        <v>มีปัญหา</v>
      </c>
      <c r="L36" s="121" t="e">
        <f>'ประเมิน 5 ด้าน นักเรียน'!Q36</f>
        <v>#VALUE!</v>
      </c>
      <c r="M36" s="126" t="str">
        <f>'ประเมิน 5 ด้าน นักเรียน'!S36</f>
        <v>มีจุดแข็ง</v>
      </c>
    </row>
    <row r="37" spans="1:13" ht="19.350000000000001" customHeight="1" x14ac:dyDescent="0.5">
      <c r="A37" s="51" t="str">
        <f>นักเรียนประเมิน!A37</f>
        <v>34</v>
      </c>
      <c r="B37" s="51">
        <f>นักเรียนประเมิน!B37</f>
        <v>0</v>
      </c>
      <c r="C37" s="51">
        <f>นักเรียนประเมิน!C37</f>
        <v>0</v>
      </c>
      <c r="D37" s="52">
        <f>นักเรียนประเมิน!D37</f>
        <v>0</v>
      </c>
      <c r="E37" s="53">
        <f>นักเรียนประเมิน!E37</f>
        <v>0</v>
      </c>
      <c r="F37" s="54">
        <f>นักเรียนประเมิน!F37</f>
        <v>0</v>
      </c>
      <c r="G37" s="126" t="str">
        <f>ครูประเมินนักเรียน!G37</f>
        <v>หญิง</v>
      </c>
      <c r="H37" s="126" t="str">
        <f>'ประเมิน 5 ด้าน นักเรียน'!I37</f>
        <v>มีปัญหา</v>
      </c>
      <c r="I37" s="126" t="str">
        <f>'ประเมิน 5 ด้าน นักเรียน'!K37</f>
        <v>มีปัญหา</v>
      </c>
      <c r="J37" s="126" t="str">
        <f>'ประเมิน 5 ด้าน นักเรียน'!M37</f>
        <v>มีปัญหา</v>
      </c>
      <c r="K37" s="126" t="str">
        <f>'ประเมิน 5 ด้าน นักเรียน'!O37</f>
        <v>มีปัญหา</v>
      </c>
      <c r="L37" s="121" t="e">
        <f>'ประเมิน 5 ด้าน นักเรียน'!Q37</f>
        <v>#VALUE!</v>
      </c>
      <c r="M37" s="126" t="str">
        <f>'ประเมิน 5 ด้าน นักเรียน'!S37</f>
        <v>มีจุดแข็ง</v>
      </c>
    </row>
    <row r="38" spans="1:13" ht="19.350000000000001" customHeight="1" x14ac:dyDescent="0.5">
      <c r="A38" s="51" t="str">
        <f>นักเรียนประเมิน!A38</f>
        <v>35</v>
      </c>
      <c r="B38" s="51">
        <f>นักเรียนประเมิน!B38</f>
        <v>0</v>
      </c>
      <c r="C38" s="51">
        <f>นักเรียนประเมิน!C38</f>
        <v>0</v>
      </c>
      <c r="D38" s="52">
        <f>นักเรียนประเมิน!D38</f>
        <v>0</v>
      </c>
      <c r="E38" s="53">
        <f>นักเรียนประเมิน!E38</f>
        <v>0</v>
      </c>
      <c r="F38" s="54">
        <f>นักเรียนประเมิน!F38</f>
        <v>0</v>
      </c>
      <c r="G38" s="126" t="str">
        <f>ครูประเมินนักเรียน!G38</f>
        <v>หญิง</v>
      </c>
      <c r="H38" s="126" t="str">
        <f>'ประเมิน 5 ด้าน นักเรียน'!I38</f>
        <v>มีปัญหา</v>
      </c>
      <c r="I38" s="126" t="str">
        <f>'ประเมิน 5 ด้าน นักเรียน'!K38</f>
        <v>มีปัญหา</v>
      </c>
      <c r="J38" s="126" t="str">
        <f>'ประเมิน 5 ด้าน นักเรียน'!M38</f>
        <v>มีปัญหา</v>
      </c>
      <c r="K38" s="126" t="str">
        <f>'ประเมิน 5 ด้าน นักเรียน'!O38</f>
        <v>มีปัญหา</v>
      </c>
      <c r="L38" s="121" t="e">
        <f>'ประเมิน 5 ด้าน นักเรียน'!Q38</f>
        <v>#VALUE!</v>
      </c>
      <c r="M38" s="126" t="str">
        <f>'ประเมิน 5 ด้าน นักเรียน'!S38</f>
        <v>มีจุดแข็ง</v>
      </c>
    </row>
    <row r="39" spans="1:13" ht="19.350000000000001" customHeight="1" x14ac:dyDescent="0.5">
      <c r="A39" s="51" t="str">
        <f>นักเรียนประเมิน!A39</f>
        <v>36</v>
      </c>
      <c r="B39" s="51">
        <f>นักเรียนประเมิน!B39</f>
        <v>0</v>
      </c>
      <c r="C39" s="51">
        <f>นักเรียนประเมิน!C39</f>
        <v>0</v>
      </c>
      <c r="D39" s="52">
        <f>นักเรียนประเมิน!D39</f>
        <v>0</v>
      </c>
      <c r="E39" s="53">
        <f>นักเรียนประเมิน!E39</f>
        <v>0</v>
      </c>
      <c r="F39" s="54">
        <f>นักเรียนประเมิน!F39</f>
        <v>0</v>
      </c>
      <c r="G39" s="126" t="str">
        <f>ครูประเมินนักเรียน!G39</f>
        <v>หญิง</v>
      </c>
      <c r="H39" s="126" t="str">
        <f>'ประเมิน 5 ด้าน นักเรียน'!I39</f>
        <v>มีปัญหา</v>
      </c>
      <c r="I39" s="126" t="str">
        <f>'ประเมิน 5 ด้าน นักเรียน'!K39</f>
        <v>มีปัญหา</v>
      </c>
      <c r="J39" s="126" t="str">
        <f>'ประเมิน 5 ด้าน นักเรียน'!M39</f>
        <v>มีปัญหา</v>
      </c>
      <c r="K39" s="126" t="str">
        <f>'ประเมิน 5 ด้าน นักเรียน'!O39</f>
        <v>มีปัญหา</v>
      </c>
      <c r="L39" s="121" t="e">
        <f>'ประเมิน 5 ด้าน นักเรียน'!Q39</f>
        <v>#VALUE!</v>
      </c>
      <c r="M39" s="126" t="str">
        <f>'ประเมิน 5 ด้าน นักเรียน'!S39</f>
        <v>มีจุดแข็ง</v>
      </c>
    </row>
    <row r="40" spans="1:13" ht="19.350000000000001" customHeight="1" x14ac:dyDescent="0.5">
      <c r="A40" s="51" t="str">
        <f>นักเรียนประเมิน!A40</f>
        <v>37</v>
      </c>
      <c r="B40" s="51">
        <f>นักเรียนประเมิน!B40</f>
        <v>0</v>
      </c>
      <c r="C40" s="51">
        <f>นักเรียนประเมิน!C40</f>
        <v>0</v>
      </c>
      <c r="D40" s="52">
        <f>นักเรียนประเมิน!D40</f>
        <v>0</v>
      </c>
      <c r="E40" s="53">
        <f>นักเรียนประเมิน!E40</f>
        <v>0</v>
      </c>
      <c r="F40" s="54">
        <f>นักเรียนประเมิน!F40</f>
        <v>0</v>
      </c>
      <c r="G40" s="126" t="str">
        <f>ครูประเมินนักเรียน!G40</f>
        <v>หญิง</v>
      </c>
      <c r="H40" s="126" t="str">
        <f>'ประเมิน 5 ด้าน นักเรียน'!I40</f>
        <v>มีปัญหา</v>
      </c>
      <c r="I40" s="126" t="str">
        <f>'ประเมิน 5 ด้าน นักเรียน'!K40</f>
        <v>มีปัญหา</v>
      </c>
      <c r="J40" s="126" t="str">
        <f>'ประเมิน 5 ด้าน นักเรียน'!M40</f>
        <v>มีปัญหา</v>
      </c>
      <c r="K40" s="126" t="str">
        <f>'ประเมิน 5 ด้าน นักเรียน'!O40</f>
        <v>มีปัญหา</v>
      </c>
      <c r="L40" s="121" t="e">
        <f>'ประเมิน 5 ด้าน นักเรียน'!Q40</f>
        <v>#VALUE!</v>
      </c>
      <c r="M40" s="126" t="str">
        <f>'ประเมิน 5 ด้าน นักเรียน'!S40</f>
        <v>มีจุดแข็ง</v>
      </c>
    </row>
    <row r="41" spans="1:13" ht="19.350000000000001" customHeight="1" x14ac:dyDescent="0.5">
      <c r="A41" s="51" t="str">
        <f>นักเรียนประเมิน!A41</f>
        <v>38</v>
      </c>
      <c r="B41" s="51">
        <f>นักเรียนประเมิน!B41</f>
        <v>0</v>
      </c>
      <c r="C41" s="51">
        <f>นักเรียนประเมิน!C41</f>
        <v>0</v>
      </c>
      <c r="D41" s="52">
        <f>นักเรียนประเมิน!D41</f>
        <v>0</v>
      </c>
      <c r="E41" s="53">
        <f>นักเรียนประเมิน!E41</f>
        <v>0</v>
      </c>
      <c r="F41" s="54">
        <f>นักเรียนประเมิน!F41</f>
        <v>0</v>
      </c>
      <c r="G41" s="126" t="str">
        <f>ครูประเมินนักเรียน!G41</f>
        <v>หญิง</v>
      </c>
      <c r="H41" s="126" t="str">
        <f>'ประเมิน 5 ด้าน นักเรียน'!I41</f>
        <v>มีปัญหา</v>
      </c>
      <c r="I41" s="126" t="str">
        <f>'ประเมิน 5 ด้าน นักเรียน'!K41</f>
        <v>มีปัญหา</v>
      </c>
      <c r="J41" s="126" t="str">
        <f>'ประเมิน 5 ด้าน นักเรียน'!M41</f>
        <v>มีปัญหา</v>
      </c>
      <c r="K41" s="126" t="str">
        <f>'ประเมิน 5 ด้าน นักเรียน'!O41</f>
        <v>มีปัญหา</v>
      </c>
      <c r="L41" s="121" t="e">
        <f>'ประเมิน 5 ด้าน นักเรียน'!Q41</f>
        <v>#VALUE!</v>
      </c>
      <c r="M41" s="126" t="str">
        <f>'ประเมิน 5 ด้าน นักเรียน'!S41</f>
        <v>มีจุดแข็ง</v>
      </c>
    </row>
    <row r="42" spans="1:13" ht="19.350000000000001" customHeight="1" x14ac:dyDescent="0.5">
      <c r="A42" s="51" t="str">
        <f>นักเรียนประเมิน!A42</f>
        <v>39</v>
      </c>
      <c r="B42" s="51">
        <f>นักเรียนประเมิน!B42</f>
        <v>0</v>
      </c>
      <c r="C42" s="51">
        <f>นักเรียนประเมิน!C42</f>
        <v>0</v>
      </c>
      <c r="D42" s="52">
        <f>นักเรียนประเมิน!D42</f>
        <v>0</v>
      </c>
      <c r="E42" s="53">
        <f>นักเรียนประเมิน!E42</f>
        <v>0</v>
      </c>
      <c r="F42" s="54">
        <f>นักเรียนประเมิน!F42</f>
        <v>0</v>
      </c>
      <c r="G42" s="126" t="str">
        <f>ครูประเมินนักเรียน!G42</f>
        <v>หญิง</v>
      </c>
      <c r="H42" s="126" t="str">
        <f>'ประเมิน 5 ด้าน นักเรียน'!I42</f>
        <v>มีปัญหา</v>
      </c>
      <c r="I42" s="126" t="str">
        <f>'ประเมิน 5 ด้าน นักเรียน'!K42</f>
        <v>มีปัญหา</v>
      </c>
      <c r="J42" s="126" t="str">
        <f>'ประเมิน 5 ด้าน นักเรียน'!M42</f>
        <v>มีปัญหา</v>
      </c>
      <c r="K42" s="126" t="str">
        <f>'ประเมิน 5 ด้าน นักเรียน'!O42</f>
        <v>มีปัญหา</v>
      </c>
      <c r="L42" s="121" t="e">
        <f>'ประเมิน 5 ด้าน นักเรียน'!Q42</f>
        <v>#VALUE!</v>
      </c>
      <c r="M42" s="126" t="str">
        <f>'ประเมิน 5 ด้าน นักเรียน'!S42</f>
        <v>มีจุดแข็ง</v>
      </c>
    </row>
    <row r="43" spans="1:13" ht="19.350000000000001" customHeight="1" x14ac:dyDescent="0.5">
      <c r="A43" s="51" t="str">
        <f>นักเรียนประเมิน!A43</f>
        <v>40</v>
      </c>
      <c r="B43" s="51">
        <f>นักเรียนประเมิน!B43</f>
        <v>0</v>
      </c>
      <c r="C43" s="51">
        <f>นักเรียนประเมิน!C43</f>
        <v>0</v>
      </c>
      <c r="D43" s="52">
        <f>นักเรียนประเมิน!D43</f>
        <v>0</v>
      </c>
      <c r="E43" s="53">
        <f>นักเรียนประเมิน!E43</f>
        <v>0</v>
      </c>
      <c r="F43" s="54">
        <f>นักเรียนประเมิน!F43</f>
        <v>0</v>
      </c>
      <c r="G43" s="126" t="str">
        <f>ครูประเมินนักเรียน!G43</f>
        <v>หญิง</v>
      </c>
      <c r="H43" s="126" t="str">
        <f>'ประเมิน 5 ด้าน นักเรียน'!I43</f>
        <v>มีปัญหา</v>
      </c>
      <c r="I43" s="126" t="str">
        <f>'ประเมิน 5 ด้าน นักเรียน'!K43</f>
        <v>มีปัญหา</v>
      </c>
      <c r="J43" s="126" t="str">
        <f>'ประเมิน 5 ด้าน นักเรียน'!M43</f>
        <v>มีปัญหา</v>
      </c>
      <c r="K43" s="126" t="str">
        <f>'ประเมิน 5 ด้าน นักเรียน'!O43</f>
        <v>มีปัญหา</v>
      </c>
      <c r="L43" s="121" t="e">
        <f>'ประเมิน 5 ด้าน นักเรียน'!Q43</f>
        <v>#VALUE!</v>
      </c>
      <c r="M43" s="126" t="str">
        <f>'ประเมิน 5 ด้าน นักเรียน'!S43</f>
        <v>มีจุดแข็ง</v>
      </c>
    </row>
    <row r="44" spans="1:13" ht="19.350000000000001" customHeight="1" x14ac:dyDescent="0.5">
      <c r="A44" s="51" t="str">
        <f>นักเรียนประเมิน!A44</f>
        <v>41</v>
      </c>
      <c r="B44" s="51">
        <f>นักเรียนประเมิน!B44</f>
        <v>0</v>
      </c>
      <c r="C44" s="51">
        <f>นักเรียนประเมิน!C44</f>
        <v>0</v>
      </c>
      <c r="D44" s="52">
        <f>นักเรียนประเมิน!D44</f>
        <v>0</v>
      </c>
      <c r="E44" s="53">
        <f>นักเรียนประเมิน!E44</f>
        <v>0</v>
      </c>
      <c r="F44" s="54">
        <f>นักเรียนประเมิน!F44</f>
        <v>0</v>
      </c>
      <c r="G44" s="126" t="str">
        <f>ครูประเมินนักเรียน!G44</f>
        <v>หญิง</v>
      </c>
      <c r="H44" s="126" t="str">
        <f>'ประเมิน 5 ด้าน นักเรียน'!I44</f>
        <v>มีปัญหา</v>
      </c>
      <c r="I44" s="126" t="str">
        <f>'ประเมิน 5 ด้าน นักเรียน'!K44</f>
        <v>มีปัญหา</v>
      </c>
      <c r="J44" s="126" t="str">
        <f>'ประเมิน 5 ด้าน นักเรียน'!M44</f>
        <v>มีปัญหา</v>
      </c>
      <c r="K44" s="126" t="str">
        <f>'ประเมิน 5 ด้าน นักเรียน'!O44</f>
        <v>มีปัญหา</v>
      </c>
      <c r="L44" s="121" t="e">
        <f>'ประเมิน 5 ด้าน นักเรียน'!Q44</f>
        <v>#VALUE!</v>
      </c>
      <c r="M44" s="126" t="str">
        <f>'ประเมิน 5 ด้าน นักเรียน'!S44</f>
        <v>มีจุดแข็ง</v>
      </c>
    </row>
    <row r="45" spans="1:13" ht="19.350000000000001" customHeight="1" x14ac:dyDescent="0.5">
      <c r="A45" s="51" t="str">
        <f>นักเรียนประเมิน!A45</f>
        <v>42</v>
      </c>
      <c r="B45" s="51">
        <f>นักเรียนประเมิน!B45</f>
        <v>0</v>
      </c>
      <c r="C45" s="51">
        <f>นักเรียนประเมิน!C45</f>
        <v>0</v>
      </c>
      <c r="D45" s="52">
        <f>นักเรียนประเมิน!D45</f>
        <v>0</v>
      </c>
      <c r="E45" s="53">
        <f>นักเรียนประเมิน!E45</f>
        <v>0</v>
      </c>
      <c r="F45" s="54">
        <f>นักเรียนประเมิน!F45</f>
        <v>0</v>
      </c>
      <c r="G45" s="126" t="str">
        <f>ครูประเมินนักเรียน!G45</f>
        <v>หญิง</v>
      </c>
      <c r="H45" s="126" t="str">
        <f>'ประเมิน 5 ด้าน นักเรียน'!I45</f>
        <v>มีปัญหา</v>
      </c>
      <c r="I45" s="126" t="str">
        <f>'ประเมิน 5 ด้าน นักเรียน'!K45</f>
        <v>มีปัญหา</v>
      </c>
      <c r="J45" s="126" t="str">
        <f>'ประเมิน 5 ด้าน นักเรียน'!M45</f>
        <v>มีปัญหา</v>
      </c>
      <c r="K45" s="126" t="str">
        <f>'ประเมิน 5 ด้าน นักเรียน'!O45</f>
        <v>มีปัญหา</v>
      </c>
      <c r="L45" s="121" t="e">
        <f>'ประเมิน 5 ด้าน นักเรียน'!Q45</f>
        <v>#VALUE!</v>
      </c>
      <c r="M45" s="126" t="str">
        <f>'ประเมิน 5 ด้าน นักเรียน'!S45</f>
        <v>มีจุดแข็ง</v>
      </c>
    </row>
    <row r="46" spans="1:13" ht="19.350000000000001" customHeight="1" x14ac:dyDescent="0.5">
      <c r="A46" s="51" t="str">
        <f>นักเรียนประเมิน!A46</f>
        <v>43</v>
      </c>
      <c r="B46" s="51">
        <f>นักเรียนประเมิน!B46</f>
        <v>0</v>
      </c>
      <c r="C46" s="51">
        <f>นักเรียนประเมิน!C46</f>
        <v>0</v>
      </c>
      <c r="D46" s="52">
        <f>นักเรียนประเมิน!D46</f>
        <v>0</v>
      </c>
      <c r="E46" s="53">
        <f>นักเรียนประเมิน!E46</f>
        <v>0</v>
      </c>
      <c r="F46" s="54">
        <f>นักเรียนประเมิน!F46</f>
        <v>0</v>
      </c>
      <c r="G46" s="126" t="str">
        <f>ครูประเมินนักเรียน!G46</f>
        <v>หญิง</v>
      </c>
      <c r="H46" s="126" t="str">
        <f>'ประเมิน 5 ด้าน นักเรียน'!I46</f>
        <v>มีปัญหา</v>
      </c>
      <c r="I46" s="126" t="str">
        <f>'ประเมิน 5 ด้าน นักเรียน'!K46</f>
        <v>มีปัญหา</v>
      </c>
      <c r="J46" s="126" t="str">
        <f>'ประเมิน 5 ด้าน นักเรียน'!M46</f>
        <v>มีปัญหา</v>
      </c>
      <c r="K46" s="126" t="str">
        <f>'ประเมิน 5 ด้าน นักเรียน'!O46</f>
        <v>มีปัญหา</v>
      </c>
      <c r="L46" s="121" t="e">
        <f>'ประเมิน 5 ด้าน นักเรียน'!Q46</f>
        <v>#VALUE!</v>
      </c>
      <c r="M46" s="126" t="str">
        <f>'ประเมิน 5 ด้าน นักเรียน'!S46</f>
        <v>มีจุดแข็ง</v>
      </c>
    </row>
    <row r="47" spans="1:13" ht="19.350000000000001" customHeight="1" x14ac:dyDescent="0.5">
      <c r="A47" s="51" t="str">
        <f>นักเรียนประเมิน!A47</f>
        <v>44</v>
      </c>
      <c r="B47" s="51">
        <f>นักเรียนประเมิน!B47</f>
        <v>0</v>
      </c>
      <c r="C47" s="51">
        <f>นักเรียนประเมิน!C47</f>
        <v>0</v>
      </c>
      <c r="D47" s="52">
        <f>นักเรียนประเมิน!D47</f>
        <v>0</v>
      </c>
      <c r="E47" s="53">
        <f>นักเรียนประเมิน!E47</f>
        <v>0</v>
      </c>
      <c r="F47" s="54">
        <f>นักเรียนประเมิน!F47</f>
        <v>0</v>
      </c>
      <c r="G47" s="126" t="str">
        <f>ครูประเมินนักเรียน!G47</f>
        <v>หญิง</v>
      </c>
      <c r="H47" s="126" t="str">
        <f>'ประเมิน 5 ด้าน นักเรียน'!I47</f>
        <v>มีปัญหา</v>
      </c>
      <c r="I47" s="126" t="str">
        <f>'ประเมิน 5 ด้าน นักเรียน'!K47</f>
        <v>มีปัญหา</v>
      </c>
      <c r="J47" s="126" t="str">
        <f>'ประเมิน 5 ด้าน นักเรียน'!M47</f>
        <v>มีปัญหา</v>
      </c>
      <c r="K47" s="126" t="str">
        <f>'ประเมิน 5 ด้าน นักเรียน'!O47</f>
        <v>มีปัญหา</v>
      </c>
      <c r="L47" s="121" t="e">
        <f>'ประเมิน 5 ด้าน นักเรียน'!Q47</f>
        <v>#VALUE!</v>
      </c>
      <c r="M47" s="126" t="str">
        <f>'ประเมิน 5 ด้าน นักเรียน'!S47</f>
        <v>มีจุดแข็ง</v>
      </c>
    </row>
    <row r="48" spans="1:13" ht="19.350000000000001" customHeight="1" x14ac:dyDescent="0.5">
      <c r="A48" s="51" t="str">
        <f>นักเรียนประเมิน!A48</f>
        <v>45</v>
      </c>
      <c r="B48" s="51">
        <f>นักเรียนประเมิน!B48</f>
        <v>0</v>
      </c>
      <c r="C48" s="51">
        <f>นักเรียนประเมิน!C48</f>
        <v>0</v>
      </c>
      <c r="D48" s="52">
        <f>นักเรียนประเมิน!D48</f>
        <v>0</v>
      </c>
      <c r="E48" s="53">
        <f>นักเรียนประเมิน!E48</f>
        <v>0</v>
      </c>
      <c r="F48" s="54">
        <f>นักเรียนประเมิน!F48</f>
        <v>0</v>
      </c>
      <c r="G48" s="126" t="str">
        <f>ครูประเมินนักเรียน!G48</f>
        <v>หญิง</v>
      </c>
      <c r="H48" s="126" t="str">
        <f>'ประเมิน 5 ด้าน นักเรียน'!I48</f>
        <v>มีปัญหา</v>
      </c>
      <c r="I48" s="126" t="str">
        <f>'ประเมิน 5 ด้าน นักเรียน'!K48</f>
        <v>มีปัญหา</v>
      </c>
      <c r="J48" s="126" t="str">
        <f>'ประเมิน 5 ด้าน นักเรียน'!M48</f>
        <v>มีปัญหา</v>
      </c>
      <c r="K48" s="126" t="str">
        <f>'ประเมิน 5 ด้าน นักเรียน'!O48</f>
        <v>มีปัญหา</v>
      </c>
      <c r="L48" s="121" t="e">
        <f>'ประเมิน 5 ด้าน นักเรียน'!Q48</f>
        <v>#VALUE!</v>
      </c>
      <c r="M48" s="126" t="str">
        <f>'ประเมิน 5 ด้าน นักเรียน'!S48</f>
        <v>มีจุดแข็ง</v>
      </c>
    </row>
    <row r="49" spans="1:24" ht="19.350000000000001" customHeight="1" x14ac:dyDescent="0.5">
      <c r="A49" s="51" t="str">
        <f>นักเรียนประเมิน!A49</f>
        <v>46</v>
      </c>
      <c r="B49" s="51">
        <f>นักเรียนประเมิน!B49</f>
        <v>0</v>
      </c>
      <c r="C49" s="51">
        <f>นักเรียนประเมิน!C49</f>
        <v>0</v>
      </c>
      <c r="D49" s="52">
        <f>นักเรียนประเมิน!D49</f>
        <v>0</v>
      </c>
      <c r="E49" s="53">
        <f>นักเรียนประเมิน!E49</f>
        <v>0</v>
      </c>
      <c r="F49" s="54">
        <f>นักเรียนประเมิน!F49</f>
        <v>0</v>
      </c>
      <c r="G49" s="126" t="str">
        <f>ครูประเมินนักเรียน!G49</f>
        <v>หญิง</v>
      </c>
      <c r="H49" s="126" t="str">
        <f>'ประเมิน 5 ด้าน นักเรียน'!I49</f>
        <v>มีปัญหา</v>
      </c>
      <c r="I49" s="126" t="str">
        <f>'ประเมิน 5 ด้าน นักเรียน'!K49</f>
        <v>มีปัญหา</v>
      </c>
      <c r="J49" s="126" t="str">
        <f>'ประเมิน 5 ด้าน นักเรียน'!M49</f>
        <v>มีปัญหา</v>
      </c>
      <c r="K49" s="126" t="str">
        <f>'ประเมิน 5 ด้าน นักเรียน'!O49</f>
        <v>มีปัญหา</v>
      </c>
      <c r="L49" s="121" t="e">
        <f>'ประเมิน 5 ด้าน นักเรียน'!Q49</f>
        <v>#VALUE!</v>
      </c>
      <c r="M49" s="126" t="str">
        <f>'ประเมิน 5 ด้าน นักเรียน'!S49</f>
        <v>มีจุดแข็ง</v>
      </c>
    </row>
    <row r="50" spans="1:24" ht="19.350000000000001" customHeight="1" x14ac:dyDescent="0.5">
      <c r="A50" s="51" t="str">
        <f>นักเรียนประเมิน!A50</f>
        <v>47</v>
      </c>
      <c r="B50" s="51">
        <f>นักเรียนประเมิน!B50</f>
        <v>0</v>
      </c>
      <c r="C50" s="51">
        <f>นักเรียนประเมิน!C50</f>
        <v>0</v>
      </c>
      <c r="D50" s="52">
        <f>นักเรียนประเมิน!D50</f>
        <v>0</v>
      </c>
      <c r="E50" s="53">
        <f>นักเรียนประเมิน!E50</f>
        <v>0</v>
      </c>
      <c r="F50" s="54">
        <f>นักเรียนประเมิน!F50</f>
        <v>0</v>
      </c>
      <c r="G50" s="126" t="str">
        <f>ครูประเมินนักเรียน!G50</f>
        <v>หญิง</v>
      </c>
      <c r="H50" s="126" t="str">
        <f>'ประเมิน 5 ด้าน นักเรียน'!I50</f>
        <v>มีปัญหา</v>
      </c>
      <c r="I50" s="126" t="str">
        <f>'ประเมิน 5 ด้าน นักเรียน'!K50</f>
        <v>มีปัญหา</v>
      </c>
      <c r="J50" s="126" t="str">
        <f>'ประเมิน 5 ด้าน นักเรียน'!M50</f>
        <v>มีปัญหา</v>
      </c>
      <c r="K50" s="126" t="str">
        <f>'ประเมิน 5 ด้าน นักเรียน'!O50</f>
        <v>มีปัญหา</v>
      </c>
      <c r="L50" s="121" t="e">
        <f>'ประเมิน 5 ด้าน นักเรียน'!Q50</f>
        <v>#VALUE!</v>
      </c>
      <c r="M50" s="126" t="str">
        <f>'ประเมิน 5 ด้าน นักเรียน'!S50</f>
        <v>มีจุดแข็ง</v>
      </c>
    </row>
    <row r="51" spans="1:24" ht="19.350000000000001" customHeight="1" x14ac:dyDescent="0.5">
      <c r="A51" s="51" t="str">
        <f>นักเรียนประเมิน!A51</f>
        <v>48</v>
      </c>
      <c r="B51" s="51">
        <f>นักเรียนประเมิน!B51</f>
        <v>0</v>
      </c>
      <c r="C51" s="51">
        <f>นักเรียนประเมิน!C51</f>
        <v>0</v>
      </c>
      <c r="D51" s="52">
        <f>นักเรียนประเมิน!D51</f>
        <v>0</v>
      </c>
      <c r="E51" s="53">
        <f>นักเรียนประเมิน!E51</f>
        <v>0</v>
      </c>
      <c r="F51" s="54">
        <f>นักเรียนประเมิน!F51</f>
        <v>0</v>
      </c>
      <c r="G51" s="126" t="str">
        <f>ครูประเมินนักเรียน!G51</f>
        <v>หญิง</v>
      </c>
      <c r="H51" s="126" t="str">
        <f>'ประเมิน 5 ด้าน นักเรียน'!I51</f>
        <v>มีปัญหา</v>
      </c>
      <c r="I51" s="126" t="str">
        <f>'ประเมิน 5 ด้าน นักเรียน'!K51</f>
        <v>มีปัญหา</v>
      </c>
      <c r="J51" s="126" t="str">
        <f>'ประเมิน 5 ด้าน นักเรียน'!M51</f>
        <v>มีปัญหา</v>
      </c>
      <c r="K51" s="126" t="str">
        <f>'ประเมิน 5 ด้าน นักเรียน'!O51</f>
        <v>มีปัญหา</v>
      </c>
      <c r="L51" s="121" t="e">
        <f>'ประเมิน 5 ด้าน นักเรียน'!Q51</f>
        <v>#VALUE!</v>
      </c>
      <c r="M51" s="126" t="str">
        <f>'ประเมิน 5 ด้าน นักเรียน'!S51</f>
        <v>มีจุดแข็ง</v>
      </c>
    </row>
    <row r="52" spans="1:24" ht="19.350000000000001" customHeight="1" x14ac:dyDescent="0.5">
      <c r="A52" s="51" t="str">
        <f>นักเรียนประเมิน!A52</f>
        <v>49</v>
      </c>
      <c r="B52" s="51">
        <f>นักเรียนประเมิน!B52</f>
        <v>0</v>
      </c>
      <c r="C52" s="51">
        <f>นักเรียนประเมิน!C52</f>
        <v>0</v>
      </c>
      <c r="D52" s="52">
        <f>นักเรียนประเมิน!D52</f>
        <v>0</v>
      </c>
      <c r="E52" s="53">
        <f>นักเรียนประเมิน!E52</f>
        <v>0</v>
      </c>
      <c r="F52" s="54">
        <f>นักเรียนประเมิน!F52</f>
        <v>0</v>
      </c>
      <c r="G52" s="126" t="str">
        <f>ครูประเมินนักเรียน!G52</f>
        <v>หญิง</v>
      </c>
      <c r="H52" s="126" t="str">
        <f>'ประเมิน 5 ด้าน นักเรียน'!I52</f>
        <v>มีปัญหา</v>
      </c>
      <c r="I52" s="126" t="str">
        <f>'ประเมิน 5 ด้าน นักเรียน'!K52</f>
        <v>มีปัญหา</v>
      </c>
      <c r="J52" s="126" t="str">
        <f>'ประเมิน 5 ด้าน นักเรียน'!M52</f>
        <v>มีปัญหา</v>
      </c>
      <c r="K52" s="126" t="str">
        <f>'ประเมิน 5 ด้าน นักเรียน'!O52</f>
        <v>มีปัญหา</v>
      </c>
      <c r="L52" s="121" t="e">
        <f>'ประเมิน 5 ด้าน นักเรียน'!Q52</f>
        <v>#VALUE!</v>
      </c>
      <c r="M52" s="126" t="str">
        <f>'ประเมิน 5 ด้าน นักเรียน'!S52</f>
        <v>มีจุดแข็ง</v>
      </c>
    </row>
    <row r="53" spans="1:24" s="59" customFormat="1" ht="19.350000000000001" customHeight="1" x14ac:dyDescent="0.5">
      <c r="A53" s="51" t="str">
        <f>นักเรียนประเมิน!A53</f>
        <v>50</v>
      </c>
      <c r="B53" s="51">
        <f>นักเรียนประเมิน!B53</f>
        <v>0</v>
      </c>
      <c r="C53" s="51">
        <f>นักเรียนประเมิน!C53</f>
        <v>0</v>
      </c>
      <c r="D53" s="52">
        <f>นักเรียนประเมิน!D53</f>
        <v>0</v>
      </c>
      <c r="E53" s="53">
        <f>นักเรียนประเมิน!E53</f>
        <v>0</v>
      </c>
      <c r="F53" s="54">
        <f>นักเรียนประเมิน!F53</f>
        <v>0</v>
      </c>
      <c r="G53" s="126" t="str">
        <f>ครูประเมินนักเรียน!G53</f>
        <v>หญิง</v>
      </c>
      <c r="H53" s="126" t="str">
        <f>'ประเมิน 5 ด้าน นักเรียน'!I53</f>
        <v>มีปัญหา</v>
      </c>
      <c r="I53" s="126" t="str">
        <f>'ประเมิน 5 ด้าน นักเรียน'!K53</f>
        <v>มีปัญหา</v>
      </c>
      <c r="J53" s="126" t="str">
        <f>'ประเมิน 5 ด้าน นักเรียน'!M53</f>
        <v>มีปัญหา</v>
      </c>
      <c r="K53" s="126" t="str">
        <f>'ประเมิน 5 ด้าน นักเรียน'!O53</f>
        <v>มีปัญหา</v>
      </c>
      <c r="L53" s="121" t="e">
        <f>'ประเมิน 5 ด้าน นักเรียน'!Q53</f>
        <v>#VALUE!</v>
      </c>
      <c r="M53" s="126" t="str">
        <f>'ประเมิน 5 ด้าน นักเรียน'!S53</f>
        <v>มีจุดแข็ง</v>
      </c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</row>
    <row r="54" spans="1:24" ht="19.350000000000001" customHeight="1" x14ac:dyDescent="0.5">
      <c r="A54" s="51" t="str">
        <f>นักเรียนประเมิน!A54</f>
        <v>51</v>
      </c>
      <c r="B54" s="51">
        <f>นักเรียนประเมิน!B54</f>
        <v>0</v>
      </c>
      <c r="C54" s="51">
        <f>นักเรียนประเมิน!C54</f>
        <v>0</v>
      </c>
      <c r="D54" s="52">
        <f>นักเรียนประเมิน!D54</f>
        <v>0</v>
      </c>
      <c r="E54" s="53">
        <f>นักเรียนประเมิน!E54</f>
        <v>0</v>
      </c>
      <c r="F54" s="54">
        <f>นักเรียนประเมิน!F54</f>
        <v>0</v>
      </c>
      <c r="G54" s="126" t="str">
        <f>ครูประเมินนักเรียน!G54</f>
        <v>หญิง</v>
      </c>
      <c r="H54" s="126" t="str">
        <f>'ประเมิน 5 ด้าน นักเรียน'!I54</f>
        <v>มีปัญหา</v>
      </c>
      <c r="I54" s="126" t="str">
        <f>'ประเมิน 5 ด้าน นักเรียน'!K54</f>
        <v>มีปัญหา</v>
      </c>
      <c r="J54" s="126" t="str">
        <f>'ประเมิน 5 ด้าน นักเรียน'!M54</f>
        <v>มีปัญหา</v>
      </c>
      <c r="K54" s="126" t="str">
        <f>'ประเมิน 5 ด้าน นักเรียน'!O54</f>
        <v>มีปัญหา</v>
      </c>
      <c r="L54" s="121" t="e">
        <f>'ประเมิน 5 ด้าน นักเรียน'!Q54</f>
        <v>#VALUE!</v>
      </c>
      <c r="M54" s="126" t="str">
        <f>'ประเมิน 5 ด้าน นักเรียน'!S54</f>
        <v>มีจุดแข็ง</v>
      </c>
    </row>
    <row r="55" spans="1:24" ht="19.350000000000001" customHeight="1" x14ac:dyDescent="0.5">
      <c r="A55" s="51" t="str">
        <f>นักเรียนประเมิน!A55</f>
        <v>52</v>
      </c>
      <c r="B55" s="51">
        <f>นักเรียนประเมิน!B55</f>
        <v>0</v>
      </c>
      <c r="C55" s="51">
        <f>นักเรียนประเมิน!C55</f>
        <v>0</v>
      </c>
      <c r="D55" s="52">
        <f>นักเรียนประเมิน!D55</f>
        <v>0</v>
      </c>
      <c r="E55" s="53">
        <f>นักเรียนประเมิน!E55</f>
        <v>0</v>
      </c>
      <c r="F55" s="54">
        <f>นักเรียนประเมิน!F55</f>
        <v>0</v>
      </c>
      <c r="G55" s="126" t="str">
        <f>ครูประเมินนักเรียน!G55</f>
        <v>หญิง</v>
      </c>
      <c r="H55" s="126" t="str">
        <f>'ประเมิน 5 ด้าน นักเรียน'!I55</f>
        <v>มีปัญหา</v>
      </c>
      <c r="I55" s="126" t="str">
        <f>'ประเมิน 5 ด้าน นักเรียน'!K55</f>
        <v>มีปัญหา</v>
      </c>
      <c r="J55" s="126" t="str">
        <f>'ประเมิน 5 ด้าน นักเรียน'!M55</f>
        <v>มีปัญหา</v>
      </c>
      <c r="K55" s="126" t="str">
        <f>'ประเมิน 5 ด้าน นักเรียน'!O55</f>
        <v>มีปัญหา</v>
      </c>
      <c r="L55" s="121" t="e">
        <f>'ประเมิน 5 ด้าน นักเรียน'!Q55</f>
        <v>#VALUE!</v>
      </c>
      <c r="M55" s="126" t="str">
        <f>'ประเมิน 5 ด้าน นักเรียน'!S55</f>
        <v>มีจุดแข็ง</v>
      </c>
    </row>
    <row r="56" spans="1:24" ht="21.95" customHeight="1" x14ac:dyDescent="0.5">
      <c r="A56" s="51" t="str">
        <f>นักเรียนประเมิน!A56</f>
        <v>53</v>
      </c>
      <c r="B56" s="51">
        <f>นักเรียนประเมิน!B56</f>
        <v>0</v>
      </c>
      <c r="C56" s="51">
        <f>นักเรียนประเมิน!C56</f>
        <v>0</v>
      </c>
      <c r="D56" s="52">
        <f>นักเรียนประเมิน!D56</f>
        <v>0</v>
      </c>
      <c r="E56" s="53">
        <f>นักเรียนประเมิน!E56</f>
        <v>0</v>
      </c>
      <c r="F56" s="54">
        <f>นักเรียนประเมิน!F56</f>
        <v>0</v>
      </c>
      <c r="G56" s="126" t="str">
        <f>ครูประเมินนักเรียน!G56</f>
        <v>หญิง</v>
      </c>
      <c r="H56" s="126" t="str">
        <f>'ประเมิน 5 ด้าน นักเรียน'!I56</f>
        <v>มีปัญหา</v>
      </c>
      <c r="I56" s="126" t="str">
        <f>'ประเมิน 5 ด้าน นักเรียน'!K56</f>
        <v>มีปัญหา</v>
      </c>
      <c r="J56" s="126" t="str">
        <f>'ประเมิน 5 ด้าน นักเรียน'!M56</f>
        <v>มีปัญหา</v>
      </c>
      <c r="K56" s="126" t="str">
        <f>'ประเมิน 5 ด้าน นักเรียน'!O56</f>
        <v>มีปัญหา</v>
      </c>
      <c r="L56" s="121" t="e">
        <f>'ประเมิน 5 ด้าน นักเรียน'!Q56</f>
        <v>#VALUE!</v>
      </c>
      <c r="M56" s="126" t="str">
        <f>'ประเมิน 5 ด้าน นักเรียน'!S56</f>
        <v>มีจุดแข็ง</v>
      </c>
    </row>
    <row r="57" spans="1:24" ht="21.95" customHeight="1" x14ac:dyDescent="0.5">
      <c r="A57" s="51" t="str">
        <f>นักเรียนประเมิน!A57</f>
        <v>54</v>
      </c>
      <c r="B57" s="51">
        <f>นักเรียนประเมิน!B57</f>
        <v>0</v>
      </c>
      <c r="C57" s="51">
        <f>นักเรียนประเมิน!C57</f>
        <v>0</v>
      </c>
      <c r="D57" s="52">
        <f>นักเรียนประเมิน!D57</f>
        <v>0</v>
      </c>
      <c r="E57" s="53">
        <f>นักเรียนประเมิน!E57</f>
        <v>0</v>
      </c>
      <c r="F57" s="54">
        <f>นักเรียนประเมิน!F57</f>
        <v>0</v>
      </c>
      <c r="G57" s="126" t="str">
        <f>ครูประเมินนักเรียน!G57</f>
        <v>หญิง</v>
      </c>
      <c r="H57" s="126" t="str">
        <f>'ประเมิน 5 ด้าน นักเรียน'!I57</f>
        <v>มีปัญหา</v>
      </c>
      <c r="I57" s="126" t="str">
        <f>'ประเมิน 5 ด้าน นักเรียน'!K57</f>
        <v>มีปัญหา</v>
      </c>
      <c r="J57" s="126" t="str">
        <f>'ประเมิน 5 ด้าน นักเรียน'!M57</f>
        <v>มีปัญหา</v>
      </c>
      <c r="K57" s="126" t="str">
        <f>'ประเมิน 5 ด้าน นักเรียน'!O57</f>
        <v>มีปัญหา</v>
      </c>
      <c r="L57" s="121" t="e">
        <f>'ประเมิน 5 ด้าน นักเรียน'!Q57</f>
        <v>#VALUE!</v>
      </c>
      <c r="M57" s="126" t="str">
        <f>'ประเมิน 5 ด้าน นักเรียน'!S57</f>
        <v>มีจุดแข็ง</v>
      </c>
    </row>
    <row r="58" spans="1:24" ht="21.95" customHeight="1" x14ac:dyDescent="0.5">
      <c r="A58" s="51" t="str">
        <f>นักเรียนประเมิน!A58</f>
        <v>55</v>
      </c>
      <c r="B58" s="51">
        <f>นักเรียนประเมิน!B58</f>
        <v>0</v>
      </c>
      <c r="C58" s="51">
        <f>นักเรียนประเมิน!C58</f>
        <v>0</v>
      </c>
      <c r="D58" s="52">
        <f>นักเรียนประเมิน!D58</f>
        <v>0</v>
      </c>
      <c r="E58" s="53">
        <f>นักเรียนประเมิน!E58</f>
        <v>0</v>
      </c>
      <c r="F58" s="54">
        <f>นักเรียนประเมิน!F58</f>
        <v>0</v>
      </c>
      <c r="G58" s="126" t="str">
        <f>ครูประเมินนักเรียน!G58</f>
        <v>หญิง</v>
      </c>
      <c r="H58" s="126" t="str">
        <f>'ประเมิน 5 ด้าน นักเรียน'!I58</f>
        <v>มีปัญหา</v>
      </c>
      <c r="I58" s="126" t="str">
        <f>'ประเมิน 5 ด้าน นักเรียน'!K58</f>
        <v>มีปัญหา</v>
      </c>
      <c r="J58" s="126" t="str">
        <f>'ประเมิน 5 ด้าน นักเรียน'!M58</f>
        <v>มีปัญหา</v>
      </c>
      <c r="K58" s="126" t="str">
        <f>'ประเมิน 5 ด้าน นักเรียน'!O58</f>
        <v>มีปัญหา</v>
      </c>
      <c r="L58" s="121" t="e">
        <f>'ประเมิน 5 ด้าน นักเรียน'!Q58</f>
        <v>#VALUE!</v>
      </c>
      <c r="M58" s="126" t="str">
        <f>'ประเมิน 5 ด้าน นักเรียน'!S58</f>
        <v>มีจุดแข็ง</v>
      </c>
    </row>
    <row r="59" spans="1:24" ht="21.95" customHeight="1" x14ac:dyDescent="0.5">
      <c r="A59" s="51" t="str">
        <f>นักเรียนประเมิน!A59</f>
        <v>56</v>
      </c>
      <c r="B59" s="51">
        <f>นักเรียนประเมิน!B59</f>
        <v>0</v>
      </c>
      <c r="C59" s="51">
        <f>นักเรียนประเมิน!C59</f>
        <v>0</v>
      </c>
      <c r="D59" s="52">
        <f>นักเรียนประเมิน!D59</f>
        <v>0</v>
      </c>
      <c r="E59" s="53">
        <f>นักเรียนประเมิน!E59</f>
        <v>0</v>
      </c>
      <c r="F59" s="54">
        <f>นักเรียนประเมิน!F59</f>
        <v>0</v>
      </c>
      <c r="G59" s="126" t="str">
        <f>ครูประเมินนักเรียน!G59</f>
        <v>หญิง</v>
      </c>
      <c r="H59" s="126" t="str">
        <f>'ประเมิน 5 ด้าน นักเรียน'!I59</f>
        <v>มีปัญหา</v>
      </c>
      <c r="I59" s="126" t="str">
        <f>'ประเมิน 5 ด้าน นักเรียน'!K59</f>
        <v>มีปัญหา</v>
      </c>
      <c r="J59" s="126" t="str">
        <f>'ประเมิน 5 ด้าน นักเรียน'!M59</f>
        <v>มีปัญหา</v>
      </c>
      <c r="K59" s="126" t="str">
        <f>'ประเมิน 5 ด้าน นักเรียน'!O59</f>
        <v>มีปัญหา</v>
      </c>
      <c r="L59" s="121" t="e">
        <f>'ประเมิน 5 ด้าน นักเรียน'!Q59</f>
        <v>#VALUE!</v>
      </c>
      <c r="M59" s="126" t="str">
        <f>'ประเมิน 5 ด้าน นักเรียน'!S59</f>
        <v>มีจุดแข็ง</v>
      </c>
    </row>
    <row r="60" spans="1:24" ht="21.95" customHeight="1" x14ac:dyDescent="0.5">
      <c r="A60" s="51" t="str">
        <f>นักเรียนประเมิน!A60</f>
        <v>57</v>
      </c>
      <c r="B60" s="51">
        <f>นักเรียนประเมิน!B60</f>
        <v>0</v>
      </c>
      <c r="C60" s="51">
        <f>นักเรียนประเมิน!C60</f>
        <v>0</v>
      </c>
      <c r="D60" s="52">
        <f>นักเรียนประเมิน!D60</f>
        <v>0</v>
      </c>
      <c r="E60" s="53">
        <f>นักเรียนประเมิน!E60</f>
        <v>0</v>
      </c>
      <c r="F60" s="54">
        <f>นักเรียนประเมิน!F60</f>
        <v>0</v>
      </c>
      <c r="G60" s="126" t="str">
        <f>ครูประเมินนักเรียน!G60</f>
        <v>หญิง</v>
      </c>
      <c r="H60" s="126" t="str">
        <f>'ประเมิน 5 ด้าน นักเรียน'!I60</f>
        <v>มีปัญหา</v>
      </c>
      <c r="I60" s="126" t="str">
        <f>'ประเมิน 5 ด้าน นักเรียน'!K60</f>
        <v>มีปัญหา</v>
      </c>
      <c r="J60" s="126" t="str">
        <f>'ประเมิน 5 ด้าน นักเรียน'!M60</f>
        <v>มีปัญหา</v>
      </c>
      <c r="K60" s="126" t="str">
        <f>'ประเมิน 5 ด้าน นักเรียน'!O60</f>
        <v>มีปัญหา</v>
      </c>
      <c r="L60" s="121" t="e">
        <f>'ประเมิน 5 ด้าน นักเรียน'!Q60</f>
        <v>#VALUE!</v>
      </c>
      <c r="M60" s="126" t="str">
        <f>'ประเมิน 5 ด้าน นักเรียน'!S60</f>
        <v>มีจุดแข็ง</v>
      </c>
    </row>
    <row r="61" spans="1:24" ht="21.95" customHeight="1" x14ac:dyDescent="0.5">
      <c r="A61" s="51" t="str">
        <f>นักเรียนประเมิน!A61</f>
        <v>58</v>
      </c>
      <c r="B61" s="51">
        <f>นักเรียนประเมิน!B61</f>
        <v>0</v>
      </c>
      <c r="C61" s="51">
        <f>นักเรียนประเมิน!C61</f>
        <v>0</v>
      </c>
      <c r="D61" s="52">
        <f>นักเรียนประเมิน!D61</f>
        <v>0</v>
      </c>
      <c r="E61" s="53">
        <f>นักเรียนประเมิน!E61</f>
        <v>0</v>
      </c>
      <c r="F61" s="54">
        <f>นักเรียนประเมิน!F61</f>
        <v>0</v>
      </c>
      <c r="G61" s="126" t="str">
        <f>ครูประเมินนักเรียน!G61</f>
        <v>หญิง</v>
      </c>
      <c r="H61" s="126" t="str">
        <f>'ประเมิน 5 ด้าน นักเรียน'!I61</f>
        <v>มีปัญหา</v>
      </c>
      <c r="I61" s="126" t="str">
        <f>'ประเมิน 5 ด้าน นักเรียน'!K61</f>
        <v>มีปัญหา</v>
      </c>
      <c r="J61" s="126" t="str">
        <f>'ประเมิน 5 ด้าน นักเรียน'!M61</f>
        <v>มีปัญหา</v>
      </c>
      <c r="K61" s="126" t="str">
        <f>'ประเมิน 5 ด้าน นักเรียน'!O61</f>
        <v>มีปัญหา</v>
      </c>
      <c r="L61" s="121" t="e">
        <f>'ประเมิน 5 ด้าน นักเรียน'!Q61</f>
        <v>#VALUE!</v>
      </c>
      <c r="M61" s="126" t="str">
        <f>'ประเมิน 5 ด้าน นักเรียน'!S61</f>
        <v>มีจุดแข็ง</v>
      </c>
    </row>
    <row r="62" spans="1:24" ht="21.95" customHeight="1" x14ac:dyDescent="0.5">
      <c r="A62" s="51" t="str">
        <f>นักเรียนประเมิน!A62</f>
        <v>59</v>
      </c>
      <c r="B62" s="51">
        <f>นักเรียนประเมิน!B62</f>
        <v>0</v>
      </c>
      <c r="C62" s="51">
        <f>นักเรียนประเมิน!C62</f>
        <v>0</v>
      </c>
      <c r="D62" s="52">
        <f>นักเรียนประเมิน!D62</f>
        <v>0</v>
      </c>
      <c r="E62" s="53">
        <f>นักเรียนประเมิน!E62</f>
        <v>0</v>
      </c>
      <c r="F62" s="54">
        <f>นักเรียนประเมิน!F62</f>
        <v>0</v>
      </c>
      <c r="G62" s="126" t="str">
        <f>ครูประเมินนักเรียน!G62</f>
        <v>หญิง</v>
      </c>
      <c r="H62" s="126" t="str">
        <f>'ประเมิน 5 ด้าน นักเรียน'!I62</f>
        <v>มีปัญหา</v>
      </c>
      <c r="I62" s="126" t="str">
        <f>'ประเมิน 5 ด้าน นักเรียน'!K62</f>
        <v>มีปัญหา</v>
      </c>
      <c r="J62" s="126" t="str">
        <f>'ประเมิน 5 ด้าน นักเรียน'!M62</f>
        <v>มีปัญหา</v>
      </c>
      <c r="K62" s="126" t="str">
        <f>'ประเมิน 5 ด้าน นักเรียน'!O62</f>
        <v>มีปัญหา</v>
      </c>
      <c r="L62" s="121" t="e">
        <f>'ประเมิน 5 ด้าน นักเรียน'!Q62</f>
        <v>#VALUE!</v>
      </c>
      <c r="M62" s="126" t="str">
        <f>'ประเมิน 5 ด้าน นักเรียน'!S62</f>
        <v>มีจุดแข็ง</v>
      </c>
    </row>
    <row r="63" spans="1:24" ht="21.95" customHeight="1" x14ac:dyDescent="0.5">
      <c r="A63" s="51" t="str">
        <f>นักเรียนประเมิน!A63</f>
        <v>60</v>
      </c>
      <c r="B63" s="51">
        <f>นักเรียนประเมิน!B63</f>
        <v>0</v>
      </c>
      <c r="C63" s="51">
        <f>นักเรียนประเมิน!C63</f>
        <v>0</v>
      </c>
      <c r="D63" s="52">
        <f>นักเรียนประเมิน!D63</f>
        <v>0</v>
      </c>
      <c r="E63" s="53">
        <f>นักเรียนประเมิน!E63</f>
        <v>0</v>
      </c>
      <c r="F63" s="54">
        <f>นักเรียนประเมิน!F63</f>
        <v>0</v>
      </c>
      <c r="G63" s="126" t="str">
        <f>ครูประเมินนักเรียน!G63</f>
        <v>หญิง</v>
      </c>
      <c r="H63" s="126" t="str">
        <f>'ประเมิน 5 ด้าน นักเรียน'!I63</f>
        <v>มีปัญหา</v>
      </c>
      <c r="I63" s="126" t="str">
        <f>'ประเมิน 5 ด้าน นักเรียน'!K63</f>
        <v>มีปัญหา</v>
      </c>
      <c r="J63" s="126" t="str">
        <f>'ประเมิน 5 ด้าน นักเรียน'!M63</f>
        <v>มีปัญหา</v>
      </c>
      <c r="K63" s="126" t="str">
        <f>'ประเมิน 5 ด้าน นักเรียน'!O63</f>
        <v>มีปัญหา</v>
      </c>
      <c r="L63" s="121" t="e">
        <f>'ประเมิน 5 ด้าน นักเรียน'!Q63</f>
        <v>#VALUE!</v>
      </c>
      <c r="M63" s="126" t="str">
        <f>'ประเมิน 5 ด้าน นักเรียน'!S63</f>
        <v>มีจุดแข็ง</v>
      </c>
    </row>
    <row r="64" spans="1:24" ht="21.95" customHeight="1" x14ac:dyDescent="0.5">
      <c r="A64" s="51" t="str">
        <f>นักเรียนประเมิน!A64</f>
        <v>61</v>
      </c>
      <c r="B64" s="51">
        <f>นักเรียนประเมิน!B64</f>
        <v>0</v>
      </c>
      <c r="C64" s="51">
        <f>นักเรียนประเมิน!C64</f>
        <v>0</v>
      </c>
      <c r="D64" s="52">
        <f>นักเรียนประเมิน!D64</f>
        <v>0</v>
      </c>
      <c r="E64" s="53">
        <f>นักเรียนประเมิน!E64</f>
        <v>0</v>
      </c>
      <c r="F64" s="54">
        <f>นักเรียนประเมิน!F64</f>
        <v>0</v>
      </c>
      <c r="G64" s="126" t="str">
        <f>ครูประเมินนักเรียน!G64</f>
        <v>หญิง</v>
      </c>
      <c r="H64" s="126" t="str">
        <f>'ประเมิน 5 ด้าน นักเรียน'!I64</f>
        <v>มีปัญหา</v>
      </c>
      <c r="I64" s="126" t="str">
        <f>'ประเมิน 5 ด้าน นักเรียน'!K64</f>
        <v>มีปัญหา</v>
      </c>
      <c r="J64" s="126" t="str">
        <f>'ประเมิน 5 ด้าน นักเรียน'!M64</f>
        <v>มีปัญหา</v>
      </c>
      <c r="K64" s="126" t="str">
        <f>'ประเมิน 5 ด้าน นักเรียน'!O64</f>
        <v>มีปัญหา</v>
      </c>
      <c r="L64" s="121" t="e">
        <f>'ประเมิน 5 ด้าน นักเรียน'!Q64</f>
        <v>#VALUE!</v>
      </c>
      <c r="M64" s="126" t="str">
        <f>'ประเมิน 5 ด้าน นักเรียน'!S64</f>
        <v>มีจุดแข็ง</v>
      </c>
    </row>
    <row r="65" spans="1:13" ht="21.95" customHeight="1" x14ac:dyDescent="0.5">
      <c r="A65" s="51" t="str">
        <f>นักเรียนประเมิน!A65</f>
        <v>62</v>
      </c>
      <c r="B65" s="51">
        <f>นักเรียนประเมิน!B65</f>
        <v>0</v>
      </c>
      <c r="C65" s="51">
        <f>นักเรียนประเมิน!C65</f>
        <v>0</v>
      </c>
      <c r="D65" s="52">
        <f>นักเรียนประเมิน!D65</f>
        <v>0</v>
      </c>
      <c r="E65" s="53">
        <f>นักเรียนประเมิน!E65</f>
        <v>0</v>
      </c>
      <c r="F65" s="54">
        <f>นักเรียนประเมิน!F65</f>
        <v>0</v>
      </c>
      <c r="G65" s="126" t="str">
        <f>ครูประเมินนักเรียน!G65</f>
        <v>หญิง</v>
      </c>
      <c r="H65" s="126" t="str">
        <f>'ประเมิน 5 ด้าน นักเรียน'!I65</f>
        <v>มีปัญหา</v>
      </c>
      <c r="I65" s="126" t="str">
        <f>'ประเมิน 5 ด้าน นักเรียน'!K65</f>
        <v>มีปัญหา</v>
      </c>
      <c r="J65" s="126" t="str">
        <f>'ประเมิน 5 ด้าน นักเรียน'!M65</f>
        <v>มีปัญหา</v>
      </c>
      <c r="K65" s="126" t="str">
        <f>'ประเมิน 5 ด้าน นักเรียน'!O65</f>
        <v>มีปัญหา</v>
      </c>
      <c r="L65" s="121" t="e">
        <f>'ประเมิน 5 ด้าน นักเรียน'!Q65</f>
        <v>#VALUE!</v>
      </c>
      <c r="M65" s="126" t="str">
        <f>'ประเมิน 5 ด้าน นักเรียน'!S65</f>
        <v>มีจุดแข็ง</v>
      </c>
    </row>
    <row r="66" spans="1:13" ht="21.95" customHeight="1" x14ac:dyDescent="0.5">
      <c r="A66" s="51" t="str">
        <f>นักเรียนประเมิน!A66</f>
        <v>63</v>
      </c>
      <c r="B66" s="51">
        <f>นักเรียนประเมิน!B66</f>
        <v>0</v>
      </c>
      <c r="C66" s="51">
        <f>นักเรียนประเมิน!C66</f>
        <v>0</v>
      </c>
      <c r="D66" s="52">
        <f>นักเรียนประเมิน!D66</f>
        <v>0</v>
      </c>
      <c r="E66" s="53">
        <f>นักเรียนประเมิน!E66</f>
        <v>0</v>
      </c>
      <c r="F66" s="54">
        <f>นักเรียนประเมิน!F66</f>
        <v>0</v>
      </c>
      <c r="G66" s="126" t="str">
        <f>ครูประเมินนักเรียน!G66</f>
        <v>หญิง</v>
      </c>
      <c r="H66" s="126" t="str">
        <f>'ประเมิน 5 ด้าน นักเรียน'!I66</f>
        <v>มีปัญหา</v>
      </c>
      <c r="I66" s="126" t="str">
        <f>'ประเมิน 5 ด้าน นักเรียน'!K66</f>
        <v>มีปัญหา</v>
      </c>
      <c r="J66" s="126" t="str">
        <f>'ประเมิน 5 ด้าน นักเรียน'!M66</f>
        <v>มีปัญหา</v>
      </c>
      <c r="K66" s="126" t="str">
        <f>'ประเมิน 5 ด้าน นักเรียน'!O66</f>
        <v>มีปัญหา</v>
      </c>
      <c r="L66" s="121" t="e">
        <f>'ประเมิน 5 ด้าน นักเรียน'!Q66</f>
        <v>#VALUE!</v>
      </c>
      <c r="M66" s="126" t="str">
        <f>'ประเมิน 5 ด้าน นักเรียน'!S66</f>
        <v>มีจุดแข็ง</v>
      </c>
    </row>
    <row r="67" spans="1:13" ht="21.95" customHeight="1" x14ac:dyDescent="0.5">
      <c r="A67" s="51" t="str">
        <f>นักเรียนประเมิน!A67</f>
        <v>64</v>
      </c>
      <c r="B67" s="51">
        <f>นักเรียนประเมิน!B67</f>
        <v>0</v>
      </c>
      <c r="C67" s="51">
        <f>นักเรียนประเมิน!C67</f>
        <v>0</v>
      </c>
      <c r="D67" s="52">
        <f>นักเรียนประเมิน!D67</f>
        <v>0</v>
      </c>
      <c r="E67" s="53">
        <f>นักเรียนประเมิน!E67</f>
        <v>0</v>
      </c>
      <c r="F67" s="54">
        <f>นักเรียนประเมิน!F67</f>
        <v>0</v>
      </c>
      <c r="G67" s="126" t="str">
        <f>ครูประเมินนักเรียน!G67</f>
        <v>หญิง</v>
      </c>
      <c r="H67" s="126" t="str">
        <f>'ประเมิน 5 ด้าน นักเรียน'!I67</f>
        <v>มีปัญหา</v>
      </c>
      <c r="I67" s="126" t="str">
        <f>'ประเมิน 5 ด้าน นักเรียน'!K67</f>
        <v>มีปัญหา</v>
      </c>
      <c r="J67" s="126" t="str">
        <f>'ประเมิน 5 ด้าน นักเรียน'!M67</f>
        <v>มีปัญหา</v>
      </c>
      <c r="K67" s="126" t="str">
        <f>'ประเมิน 5 ด้าน นักเรียน'!O67</f>
        <v>มีปัญหา</v>
      </c>
      <c r="L67" s="121" t="e">
        <f>'ประเมิน 5 ด้าน นักเรียน'!Q67</f>
        <v>#VALUE!</v>
      </c>
      <c r="M67" s="126" t="str">
        <f>'ประเมิน 5 ด้าน นักเรียน'!S67</f>
        <v>มีจุดแข็ง</v>
      </c>
    </row>
    <row r="68" spans="1:13" ht="21.95" customHeight="1" x14ac:dyDescent="0.5">
      <c r="A68" s="51" t="str">
        <f>นักเรียนประเมิน!A68</f>
        <v>65</v>
      </c>
      <c r="B68" s="51">
        <f>นักเรียนประเมิน!B68</f>
        <v>0</v>
      </c>
      <c r="C68" s="51">
        <f>นักเรียนประเมิน!C68</f>
        <v>0</v>
      </c>
      <c r="D68" s="52">
        <f>นักเรียนประเมิน!D68</f>
        <v>0</v>
      </c>
      <c r="E68" s="53">
        <f>นักเรียนประเมิน!E68</f>
        <v>0</v>
      </c>
      <c r="F68" s="54">
        <f>นักเรียนประเมิน!F68</f>
        <v>0</v>
      </c>
      <c r="G68" s="126" t="str">
        <f>ครูประเมินนักเรียน!G68</f>
        <v>หญิง</v>
      </c>
      <c r="H68" s="126" t="str">
        <f>'ประเมิน 5 ด้าน นักเรียน'!I68</f>
        <v>มีปัญหา</v>
      </c>
      <c r="I68" s="126" t="str">
        <f>'ประเมิน 5 ด้าน นักเรียน'!K68</f>
        <v>มีปัญหา</v>
      </c>
      <c r="J68" s="126" t="str">
        <f>'ประเมิน 5 ด้าน นักเรียน'!M68</f>
        <v>มีปัญหา</v>
      </c>
      <c r="K68" s="126" t="str">
        <f>'ประเมิน 5 ด้าน นักเรียน'!O68</f>
        <v>มีปัญหา</v>
      </c>
      <c r="L68" s="121" t="e">
        <f>'ประเมิน 5 ด้าน นักเรียน'!Q68</f>
        <v>#VALUE!</v>
      </c>
      <c r="M68" s="126" t="str">
        <f>'ประเมิน 5 ด้าน นักเรียน'!S68</f>
        <v>มีจุดแข็ง</v>
      </c>
    </row>
    <row r="69" spans="1:13" ht="21.95" customHeight="1" x14ac:dyDescent="0.5">
      <c r="A69" s="51" t="str">
        <f>นักเรียนประเมิน!A69</f>
        <v>66</v>
      </c>
      <c r="B69" s="51">
        <f>นักเรียนประเมิน!B69</f>
        <v>0</v>
      </c>
      <c r="C69" s="51">
        <f>นักเรียนประเมิน!C69</f>
        <v>0</v>
      </c>
      <c r="D69" s="52">
        <f>นักเรียนประเมิน!D69</f>
        <v>0</v>
      </c>
      <c r="E69" s="53">
        <f>นักเรียนประเมิน!E69</f>
        <v>0</v>
      </c>
      <c r="F69" s="54">
        <f>นักเรียนประเมิน!F69</f>
        <v>0</v>
      </c>
      <c r="G69" s="126" t="str">
        <f>ครูประเมินนักเรียน!G69</f>
        <v>หญิง</v>
      </c>
      <c r="H69" s="126" t="str">
        <f>'ประเมิน 5 ด้าน นักเรียน'!I69</f>
        <v>มีปัญหา</v>
      </c>
      <c r="I69" s="126" t="str">
        <f>'ประเมิน 5 ด้าน นักเรียน'!K69</f>
        <v>มีปัญหา</v>
      </c>
      <c r="J69" s="126" t="str">
        <f>'ประเมิน 5 ด้าน นักเรียน'!M69</f>
        <v>มีปัญหา</v>
      </c>
      <c r="K69" s="126" t="str">
        <f>'ประเมิน 5 ด้าน นักเรียน'!O69</f>
        <v>มีปัญหา</v>
      </c>
      <c r="L69" s="121" t="e">
        <f>'ประเมิน 5 ด้าน นักเรียน'!Q69</f>
        <v>#VALUE!</v>
      </c>
      <c r="M69" s="126" t="str">
        <f>'ประเมิน 5 ด้าน นักเรียน'!S69</f>
        <v>มีจุดแข็ง</v>
      </c>
    </row>
    <row r="70" spans="1:13" ht="21.95" customHeight="1" x14ac:dyDescent="0.5">
      <c r="A70" s="51" t="str">
        <f>นักเรียนประเมิน!A70</f>
        <v>67</v>
      </c>
      <c r="B70" s="51">
        <f>นักเรียนประเมิน!B70</f>
        <v>0</v>
      </c>
      <c r="C70" s="51">
        <f>นักเรียนประเมิน!C70</f>
        <v>0</v>
      </c>
      <c r="D70" s="52">
        <f>นักเรียนประเมิน!D70</f>
        <v>0</v>
      </c>
      <c r="E70" s="53">
        <f>นักเรียนประเมิน!E70</f>
        <v>0</v>
      </c>
      <c r="F70" s="54">
        <f>นักเรียนประเมิน!F70</f>
        <v>0</v>
      </c>
      <c r="G70" s="126" t="str">
        <f>ครูประเมินนักเรียน!G70</f>
        <v>หญิง</v>
      </c>
      <c r="H70" s="126" t="str">
        <f>'ประเมิน 5 ด้าน นักเรียน'!I70</f>
        <v>มีปัญหา</v>
      </c>
      <c r="I70" s="126" t="str">
        <f>'ประเมิน 5 ด้าน นักเรียน'!K70</f>
        <v>มีปัญหา</v>
      </c>
      <c r="J70" s="126" t="str">
        <f>'ประเมิน 5 ด้าน นักเรียน'!M70</f>
        <v>มีปัญหา</v>
      </c>
      <c r="K70" s="126" t="str">
        <f>'ประเมิน 5 ด้าน นักเรียน'!O70</f>
        <v>มีปัญหา</v>
      </c>
      <c r="L70" s="121" t="e">
        <f>'ประเมิน 5 ด้าน นักเรียน'!Q70</f>
        <v>#VALUE!</v>
      </c>
      <c r="M70" s="126" t="str">
        <f>'ประเมิน 5 ด้าน นักเรียน'!S70</f>
        <v>มีจุดแข็ง</v>
      </c>
    </row>
    <row r="71" spans="1:13" ht="21.95" customHeight="1" x14ac:dyDescent="0.5">
      <c r="A71" s="51" t="str">
        <f>นักเรียนประเมิน!A71</f>
        <v>68</v>
      </c>
      <c r="B71" s="51">
        <f>นักเรียนประเมิน!B71</f>
        <v>0</v>
      </c>
      <c r="C71" s="51">
        <f>นักเรียนประเมิน!C71</f>
        <v>0</v>
      </c>
      <c r="D71" s="52">
        <f>นักเรียนประเมิน!D71</f>
        <v>0</v>
      </c>
      <c r="E71" s="53">
        <f>นักเรียนประเมิน!E71</f>
        <v>0</v>
      </c>
      <c r="F71" s="54">
        <f>นักเรียนประเมิน!F71</f>
        <v>0</v>
      </c>
      <c r="G71" s="126" t="str">
        <f>ครูประเมินนักเรียน!G71</f>
        <v>หญิง</v>
      </c>
      <c r="H71" s="126" t="str">
        <f>'ประเมิน 5 ด้าน นักเรียน'!I71</f>
        <v>มีปัญหา</v>
      </c>
      <c r="I71" s="126" t="str">
        <f>'ประเมิน 5 ด้าน นักเรียน'!K71</f>
        <v>มีปัญหา</v>
      </c>
      <c r="J71" s="126" t="str">
        <f>'ประเมิน 5 ด้าน นักเรียน'!M71</f>
        <v>มีปัญหา</v>
      </c>
      <c r="K71" s="126" t="str">
        <f>'ประเมิน 5 ด้าน นักเรียน'!O71</f>
        <v>มีปัญหา</v>
      </c>
      <c r="L71" s="121" t="e">
        <f>'ประเมิน 5 ด้าน นักเรียน'!Q71</f>
        <v>#VALUE!</v>
      </c>
      <c r="M71" s="126" t="str">
        <f>'ประเมิน 5 ด้าน นักเรียน'!S71</f>
        <v>มีจุดแข็ง</v>
      </c>
    </row>
    <row r="72" spans="1:13" ht="21.95" customHeight="1" x14ac:dyDescent="0.5">
      <c r="A72" s="51" t="str">
        <f>นักเรียนประเมิน!A72</f>
        <v>69</v>
      </c>
      <c r="B72" s="51">
        <f>นักเรียนประเมิน!B72</f>
        <v>0</v>
      </c>
      <c r="C72" s="51">
        <f>นักเรียนประเมิน!C72</f>
        <v>0</v>
      </c>
      <c r="D72" s="52">
        <f>นักเรียนประเมิน!D72</f>
        <v>0</v>
      </c>
      <c r="E72" s="53">
        <f>นักเรียนประเมิน!E72</f>
        <v>0</v>
      </c>
      <c r="F72" s="54">
        <f>นักเรียนประเมิน!F72</f>
        <v>0</v>
      </c>
      <c r="G72" s="126" t="str">
        <f>ครูประเมินนักเรียน!G72</f>
        <v>หญิง</v>
      </c>
      <c r="H72" s="126" t="str">
        <f>'ประเมิน 5 ด้าน นักเรียน'!I72</f>
        <v>มีปัญหา</v>
      </c>
      <c r="I72" s="126" t="str">
        <f>'ประเมิน 5 ด้าน นักเรียน'!K72</f>
        <v>มีปัญหา</v>
      </c>
      <c r="J72" s="126" t="str">
        <f>'ประเมิน 5 ด้าน นักเรียน'!M72</f>
        <v>มีปัญหา</v>
      </c>
      <c r="K72" s="126" t="str">
        <f>'ประเมิน 5 ด้าน นักเรียน'!O72</f>
        <v>มีปัญหา</v>
      </c>
      <c r="L72" s="121" t="e">
        <f>'ประเมิน 5 ด้าน นักเรียน'!Q72</f>
        <v>#VALUE!</v>
      </c>
      <c r="M72" s="126" t="str">
        <f>'ประเมิน 5 ด้าน นักเรียน'!S72</f>
        <v>มีจุดแข็ง</v>
      </c>
    </row>
    <row r="73" spans="1:13" ht="21.95" customHeight="1" x14ac:dyDescent="0.5">
      <c r="A73" s="51" t="str">
        <f>นักเรียนประเมิน!A73</f>
        <v>70</v>
      </c>
      <c r="B73" s="51">
        <f>นักเรียนประเมิน!B73</f>
        <v>0</v>
      </c>
      <c r="C73" s="51">
        <f>นักเรียนประเมิน!C73</f>
        <v>0</v>
      </c>
      <c r="D73" s="52">
        <f>นักเรียนประเมิน!D73</f>
        <v>0</v>
      </c>
      <c r="E73" s="53">
        <f>นักเรียนประเมิน!E73</f>
        <v>0</v>
      </c>
      <c r="F73" s="54">
        <f>นักเรียนประเมิน!F73</f>
        <v>0</v>
      </c>
      <c r="G73" s="126" t="str">
        <f>ครูประเมินนักเรียน!G73</f>
        <v>หญิง</v>
      </c>
      <c r="H73" s="126" t="str">
        <f>'ประเมิน 5 ด้าน นักเรียน'!I73</f>
        <v>มีปัญหา</v>
      </c>
      <c r="I73" s="126" t="str">
        <f>'ประเมิน 5 ด้าน นักเรียน'!K73</f>
        <v>มีปัญหา</v>
      </c>
      <c r="J73" s="126" t="str">
        <f>'ประเมิน 5 ด้าน นักเรียน'!M73</f>
        <v>มีปัญหา</v>
      </c>
      <c r="K73" s="126" t="str">
        <f>'ประเมิน 5 ด้าน นักเรียน'!O73</f>
        <v>มีปัญหา</v>
      </c>
      <c r="L73" s="121" t="e">
        <f>'ประเมิน 5 ด้าน นักเรียน'!Q73</f>
        <v>#VALUE!</v>
      </c>
      <c r="M73" s="126" t="str">
        <f>'ประเมิน 5 ด้าน นักเรียน'!S73</f>
        <v>มีจุดแข็ง</v>
      </c>
    </row>
    <row r="74" spans="1:13" ht="21.95" customHeight="1" x14ac:dyDescent="0.5">
      <c r="A74" s="51" t="str">
        <f>นักเรียนประเมิน!A74</f>
        <v>71</v>
      </c>
      <c r="B74" s="51">
        <f>นักเรียนประเมิน!B74</f>
        <v>0</v>
      </c>
      <c r="C74" s="51">
        <f>นักเรียนประเมิน!C74</f>
        <v>0</v>
      </c>
      <c r="D74" s="52">
        <f>นักเรียนประเมิน!D74</f>
        <v>0</v>
      </c>
      <c r="E74" s="53">
        <f>นักเรียนประเมิน!E74</f>
        <v>0</v>
      </c>
      <c r="F74" s="54">
        <f>นักเรียนประเมิน!F74</f>
        <v>0</v>
      </c>
      <c r="G74" s="126" t="str">
        <f>ครูประเมินนักเรียน!G74</f>
        <v>หญิง</v>
      </c>
      <c r="H74" s="126" t="str">
        <f>'ประเมิน 5 ด้าน นักเรียน'!I74</f>
        <v>มีปัญหา</v>
      </c>
      <c r="I74" s="126" t="str">
        <f>'ประเมิน 5 ด้าน นักเรียน'!K74</f>
        <v>มีปัญหา</v>
      </c>
      <c r="J74" s="126" t="str">
        <f>'ประเมิน 5 ด้าน นักเรียน'!M74</f>
        <v>มีปัญหา</v>
      </c>
      <c r="K74" s="126" t="str">
        <f>'ประเมิน 5 ด้าน นักเรียน'!O74</f>
        <v>มีปัญหา</v>
      </c>
      <c r="L74" s="121" t="e">
        <f>'ประเมิน 5 ด้าน นักเรียน'!Q74</f>
        <v>#VALUE!</v>
      </c>
      <c r="M74" s="126" t="str">
        <f>'ประเมิน 5 ด้าน นักเรียน'!S74</f>
        <v>มีจุดแข็ง</v>
      </c>
    </row>
    <row r="75" spans="1:13" ht="21.95" customHeight="1" x14ac:dyDescent="0.5">
      <c r="A75" s="51" t="str">
        <f>นักเรียนประเมิน!A75</f>
        <v>72</v>
      </c>
      <c r="B75" s="51">
        <f>นักเรียนประเมิน!B75</f>
        <v>0</v>
      </c>
      <c r="C75" s="51">
        <f>นักเรียนประเมิน!C75</f>
        <v>0</v>
      </c>
      <c r="D75" s="52">
        <f>นักเรียนประเมิน!D75</f>
        <v>0</v>
      </c>
      <c r="E75" s="53">
        <f>นักเรียนประเมิน!E75</f>
        <v>0</v>
      </c>
      <c r="F75" s="54">
        <f>นักเรียนประเมิน!F75</f>
        <v>0</v>
      </c>
      <c r="G75" s="126" t="str">
        <f>ครูประเมินนักเรียน!G75</f>
        <v>หญิง</v>
      </c>
      <c r="H75" s="126" t="str">
        <f>'ประเมิน 5 ด้าน นักเรียน'!I75</f>
        <v>มีปัญหา</v>
      </c>
      <c r="I75" s="126" t="str">
        <f>'ประเมิน 5 ด้าน นักเรียน'!K75</f>
        <v>มีปัญหา</v>
      </c>
      <c r="J75" s="126" t="str">
        <f>'ประเมิน 5 ด้าน นักเรียน'!M75</f>
        <v>มีปัญหา</v>
      </c>
      <c r="K75" s="126" t="str">
        <f>'ประเมิน 5 ด้าน นักเรียน'!O75</f>
        <v>มีปัญหา</v>
      </c>
      <c r="L75" s="121" t="e">
        <f>'ประเมิน 5 ด้าน นักเรียน'!Q75</f>
        <v>#VALUE!</v>
      </c>
      <c r="M75" s="126" t="str">
        <f>'ประเมิน 5 ด้าน นักเรียน'!S75</f>
        <v>มีจุดแข็ง</v>
      </c>
    </row>
    <row r="76" spans="1:13" ht="21.95" customHeight="1" x14ac:dyDescent="0.5">
      <c r="A76" s="51" t="str">
        <f>นักเรียนประเมิน!A76</f>
        <v>73</v>
      </c>
      <c r="B76" s="51">
        <f>นักเรียนประเมิน!B76</f>
        <v>0</v>
      </c>
      <c r="C76" s="51">
        <f>นักเรียนประเมิน!C76</f>
        <v>0</v>
      </c>
      <c r="D76" s="52">
        <f>นักเรียนประเมิน!D76</f>
        <v>0</v>
      </c>
      <c r="E76" s="53">
        <f>นักเรียนประเมิน!E76</f>
        <v>0</v>
      </c>
      <c r="F76" s="54">
        <f>นักเรียนประเมิน!F76</f>
        <v>0</v>
      </c>
      <c r="G76" s="126" t="str">
        <f>ครูประเมินนักเรียน!G76</f>
        <v>หญิง</v>
      </c>
      <c r="H76" s="126" t="str">
        <f>'ประเมิน 5 ด้าน นักเรียน'!I76</f>
        <v>มีปัญหา</v>
      </c>
      <c r="I76" s="126" t="str">
        <f>'ประเมิน 5 ด้าน นักเรียน'!K76</f>
        <v>มีปัญหา</v>
      </c>
      <c r="J76" s="126" t="str">
        <f>'ประเมิน 5 ด้าน นักเรียน'!M76</f>
        <v>มีปัญหา</v>
      </c>
      <c r="K76" s="126" t="str">
        <f>'ประเมิน 5 ด้าน นักเรียน'!O76</f>
        <v>มีปัญหา</v>
      </c>
      <c r="L76" s="121" t="e">
        <f>'ประเมิน 5 ด้าน นักเรียน'!Q76</f>
        <v>#VALUE!</v>
      </c>
      <c r="M76" s="126" t="str">
        <f>'ประเมิน 5 ด้าน นักเรียน'!S76</f>
        <v>มีจุดแข็ง</v>
      </c>
    </row>
    <row r="77" spans="1:13" ht="21.95" customHeight="1" x14ac:dyDescent="0.5">
      <c r="A77" s="51" t="str">
        <f>นักเรียนประเมิน!A77</f>
        <v>74</v>
      </c>
      <c r="B77" s="51">
        <f>นักเรียนประเมิน!B77</f>
        <v>0</v>
      </c>
      <c r="C77" s="51">
        <f>นักเรียนประเมิน!C77</f>
        <v>0</v>
      </c>
      <c r="D77" s="52">
        <f>นักเรียนประเมิน!D77</f>
        <v>0</v>
      </c>
      <c r="E77" s="53">
        <f>นักเรียนประเมิน!E77</f>
        <v>0</v>
      </c>
      <c r="F77" s="54">
        <f>นักเรียนประเมิน!F77</f>
        <v>0</v>
      </c>
      <c r="G77" s="126" t="str">
        <f>ครูประเมินนักเรียน!G77</f>
        <v>หญิง</v>
      </c>
      <c r="H77" s="126" t="str">
        <f>'ประเมิน 5 ด้าน นักเรียน'!I77</f>
        <v>มีปัญหา</v>
      </c>
      <c r="I77" s="126" t="str">
        <f>'ประเมิน 5 ด้าน นักเรียน'!K77</f>
        <v>มีปัญหา</v>
      </c>
      <c r="J77" s="126" t="str">
        <f>'ประเมิน 5 ด้าน นักเรียน'!M77</f>
        <v>มีปัญหา</v>
      </c>
      <c r="K77" s="126" t="str">
        <f>'ประเมิน 5 ด้าน นักเรียน'!O77</f>
        <v>มีปัญหา</v>
      </c>
      <c r="L77" s="121" t="e">
        <f>'ประเมิน 5 ด้าน นักเรียน'!Q77</f>
        <v>#VALUE!</v>
      </c>
      <c r="M77" s="126" t="str">
        <f>'ประเมิน 5 ด้าน นักเรียน'!S77</f>
        <v>มีจุดแข็ง</v>
      </c>
    </row>
    <row r="78" spans="1:13" ht="21.95" customHeight="1" x14ac:dyDescent="0.5">
      <c r="A78" s="51" t="str">
        <f>นักเรียนประเมิน!A78</f>
        <v>75</v>
      </c>
      <c r="B78" s="51">
        <f>นักเรียนประเมิน!B78</f>
        <v>0</v>
      </c>
      <c r="C78" s="51">
        <f>นักเรียนประเมิน!C78</f>
        <v>0</v>
      </c>
      <c r="D78" s="52">
        <f>นักเรียนประเมิน!D78</f>
        <v>0</v>
      </c>
      <c r="E78" s="53">
        <f>นักเรียนประเมิน!E78</f>
        <v>0</v>
      </c>
      <c r="F78" s="54">
        <f>นักเรียนประเมิน!F78</f>
        <v>0</v>
      </c>
      <c r="G78" s="126" t="str">
        <f>ครูประเมินนักเรียน!G78</f>
        <v>หญิง</v>
      </c>
      <c r="H78" s="126" t="str">
        <f>'ประเมิน 5 ด้าน นักเรียน'!I78</f>
        <v>มีปัญหา</v>
      </c>
      <c r="I78" s="126" t="str">
        <f>'ประเมิน 5 ด้าน นักเรียน'!K78</f>
        <v>มีปัญหา</v>
      </c>
      <c r="J78" s="126" t="str">
        <f>'ประเมิน 5 ด้าน นักเรียน'!M78</f>
        <v>มีปัญหา</v>
      </c>
      <c r="K78" s="126" t="str">
        <f>'ประเมิน 5 ด้าน นักเรียน'!O78</f>
        <v>มีปัญหา</v>
      </c>
      <c r="L78" s="121" t="e">
        <f>'ประเมิน 5 ด้าน นักเรียน'!Q78</f>
        <v>#VALUE!</v>
      </c>
      <c r="M78" s="126" t="str">
        <f>'ประเมิน 5 ด้าน นักเรียน'!S78</f>
        <v>มีจุดแข็ง</v>
      </c>
    </row>
    <row r="79" spans="1:13" ht="21.95" customHeight="1" x14ac:dyDescent="0.5">
      <c r="A79" s="51" t="str">
        <f>นักเรียนประเมิน!A79</f>
        <v>76</v>
      </c>
      <c r="B79" s="51">
        <f>นักเรียนประเมิน!B79</f>
        <v>0</v>
      </c>
      <c r="C79" s="51">
        <f>นักเรียนประเมิน!C79</f>
        <v>0</v>
      </c>
      <c r="D79" s="52">
        <f>นักเรียนประเมิน!D79</f>
        <v>0</v>
      </c>
      <c r="E79" s="53">
        <f>นักเรียนประเมิน!E79</f>
        <v>0</v>
      </c>
      <c r="F79" s="54">
        <f>นักเรียนประเมิน!F79</f>
        <v>0</v>
      </c>
      <c r="G79" s="126" t="str">
        <f>ครูประเมินนักเรียน!G79</f>
        <v>หญิง</v>
      </c>
      <c r="H79" s="126" t="str">
        <f>'ประเมิน 5 ด้าน นักเรียน'!I79</f>
        <v>มีปัญหา</v>
      </c>
      <c r="I79" s="126" t="str">
        <f>'ประเมิน 5 ด้าน นักเรียน'!K79</f>
        <v>มีปัญหา</v>
      </c>
      <c r="J79" s="126" t="str">
        <f>'ประเมิน 5 ด้าน นักเรียน'!M79</f>
        <v>มีปัญหา</v>
      </c>
      <c r="K79" s="126" t="str">
        <f>'ประเมิน 5 ด้าน นักเรียน'!O79</f>
        <v>มีปัญหา</v>
      </c>
      <c r="L79" s="121" t="e">
        <f>'ประเมิน 5 ด้าน นักเรียน'!Q79</f>
        <v>#VALUE!</v>
      </c>
      <c r="M79" s="126" t="str">
        <f>'ประเมิน 5 ด้าน นักเรียน'!S79</f>
        <v>มีจุดแข็ง</v>
      </c>
    </row>
    <row r="80" spans="1:13" ht="21.95" customHeight="1" x14ac:dyDescent="0.5">
      <c r="A80" s="51" t="str">
        <f>นักเรียนประเมิน!A80</f>
        <v>77</v>
      </c>
      <c r="B80" s="51">
        <f>นักเรียนประเมิน!B80</f>
        <v>0</v>
      </c>
      <c r="C80" s="51">
        <f>นักเรียนประเมิน!C80</f>
        <v>0</v>
      </c>
      <c r="D80" s="52">
        <f>นักเรียนประเมิน!D80</f>
        <v>0</v>
      </c>
      <c r="E80" s="53">
        <f>นักเรียนประเมิน!E80</f>
        <v>0</v>
      </c>
      <c r="F80" s="54">
        <f>นักเรียนประเมิน!F80</f>
        <v>0</v>
      </c>
      <c r="G80" s="126" t="str">
        <f>ครูประเมินนักเรียน!G80</f>
        <v>หญิง</v>
      </c>
      <c r="H80" s="126" t="str">
        <f>'ประเมิน 5 ด้าน นักเรียน'!I80</f>
        <v>มีปัญหา</v>
      </c>
      <c r="I80" s="126" t="str">
        <f>'ประเมิน 5 ด้าน นักเรียน'!K80</f>
        <v>มีปัญหา</v>
      </c>
      <c r="J80" s="126" t="str">
        <f>'ประเมิน 5 ด้าน นักเรียน'!M80</f>
        <v>มีปัญหา</v>
      </c>
      <c r="K80" s="126" t="str">
        <f>'ประเมิน 5 ด้าน นักเรียน'!O80</f>
        <v>มีปัญหา</v>
      </c>
      <c r="L80" s="121" t="e">
        <f>'ประเมิน 5 ด้าน นักเรียน'!Q80</f>
        <v>#VALUE!</v>
      </c>
      <c r="M80" s="126" t="str">
        <f>'ประเมิน 5 ด้าน นักเรียน'!S80</f>
        <v>มีจุดแข็ง</v>
      </c>
    </row>
    <row r="81" spans="1:13" ht="21.95" customHeight="1" x14ac:dyDescent="0.5">
      <c r="A81" s="51" t="str">
        <f>นักเรียนประเมิน!A81</f>
        <v>78</v>
      </c>
      <c r="B81" s="51">
        <f>นักเรียนประเมิน!B81</f>
        <v>0</v>
      </c>
      <c r="C81" s="51">
        <f>นักเรียนประเมิน!C81</f>
        <v>0</v>
      </c>
      <c r="D81" s="52">
        <f>นักเรียนประเมิน!D81</f>
        <v>0</v>
      </c>
      <c r="E81" s="53">
        <f>นักเรียนประเมิน!E81</f>
        <v>0</v>
      </c>
      <c r="F81" s="54">
        <f>นักเรียนประเมิน!F81</f>
        <v>0</v>
      </c>
      <c r="G81" s="126" t="str">
        <f>ครูประเมินนักเรียน!G81</f>
        <v>หญิง</v>
      </c>
      <c r="H81" s="126" t="str">
        <f>'ประเมิน 5 ด้าน นักเรียน'!I81</f>
        <v>มีปัญหา</v>
      </c>
      <c r="I81" s="126" t="str">
        <f>'ประเมิน 5 ด้าน นักเรียน'!K81</f>
        <v>มีปัญหา</v>
      </c>
      <c r="J81" s="126" t="str">
        <f>'ประเมิน 5 ด้าน นักเรียน'!M81</f>
        <v>มีปัญหา</v>
      </c>
      <c r="K81" s="126" t="str">
        <f>'ประเมิน 5 ด้าน นักเรียน'!O81</f>
        <v>มีปัญหา</v>
      </c>
      <c r="L81" s="121" t="e">
        <f>'ประเมิน 5 ด้าน นักเรียน'!Q81</f>
        <v>#VALUE!</v>
      </c>
      <c r="M81" s="126" t="str">
        <f>'ประเมิน 5 ด้าน นักเรียน'!S81</f>
        <v>มีจุดแข็ง</v>
      </c>
    </row>
    <row r="82" spans="1:13" ht="21.95" customHeight="1" x14ac:dyDescent="0.5">
      <c r="A82" s="51" t="str">
        <f>นักเรียนประเมิน!A82</f>
        <v>79</v>
      </c>
      <c r="B82" s="51">
        <f>นักเรียนประเมิน!B82</f>
        <v>0</v>
      </c>
      <c r="C82" s="51">
        <f>นักเรียนประเมิน!C82</f>
        <v>0</v>
      </c>
      <c r="D82" s="52">
        <f>นักเรียนประเมิน!D82</f>
        <v>0</v>
      </c>
      <c r="E82" s="53">
        <f>นักเรียนประเมิน!E82</f>
        <v>0</v>
      </c>
      <c r="F82" s="54">
        <f>นักเรียนประเมิน!F82</f>
        <v>0</v>
      </c>
      <c r="G82" s="126" t="str">
        <f>ครูประเมินนักเรียน!G82</f>
        <v>หญิง</v>
      </c>
      <c r="H82" s="126" t="str">
        <f>'ประเมิน 5 ด้าน นักเรียน'!I82</f>
        <v>มีปัญหา</v>
      </c>
      <c r="I82" s="126" t="str">
        <f>'ประเมิน 5 ด้าน นักเรียน'!K82</f>
        <v>มีปัญหา</v>
      </c>
      <c r="J82" s="126" t="str">
        <f>'ประเมิน 5 ด้าน นักเรียน'!M82</f>
        <v>มีปัญหา</v>
      </c>
      <c r="K82" s="126" t="str">
        <f>'ประเมิน 5 ด้าน นักเรียน'!O82</f>
        <v>มีปัญหา</v>
      </c>
      <c r="L82" s="121" t="e">
        <f>'ประเมิน 5 ด้าน นักเรียน'!Q82</f>
        <v>#VALUE!</v>
      </c>
      <c r="M82" s="126" t="str">
        <f>'ประเมิน 5 ด้าน นักเรียน'!S82</f>
        <v>มีจุดแข็ง</v>
      </c>
    </row>
    <row r="83" spans="1:13" ht="21.95" customHeight="1" x14ac:dyDescent="0.5">
      <c r="A83" s="51" t="str">
        <f>นักเรียนประเมิน!A83</f>
        <v>80</v>
      </c>
      <c r="B83" s="51">
        <f>นักเรียนประเมิน!B83</f>
        <v>0</v>
      </c>
      <c r="C83" s="51">
        <f>นักเรียนประเมิน!C83</f>
        <v>0</v>
      </c>
      <c r="D83" s="52">
        <f>นักเรียนประเมิน!D83</f>
        <v>0</v>
      </c>
      <c r="E83" s="53">
        <f>นักเรียนประเมิน!E83</f>
        <v>0</v>
      </c>
      <c r="F83" s="54">
        <f>นักเรียนประเมิน!F83</f>
        <v>0</v>
      </c>
      <c r="G83" s="126" t="str">
        <f>ครูประเมินนักเรียน!G83</f>
        <v>หญิง</v>
      </c>
      <c r="H83" s="126" t="str">
        <f>'ประเมิน 5 ด้าน นักเรียน'!I83</f>
        <v>มีปัญหา</v>
      </c>
      <c r="I83" s="126" t="str">
        <f>'ประเมิน 5 ด้าน นักเรียน'!K83</f>
        <v>มีปัญหา</v>
      </c>
      <c r="J83" s="126" t="str">
        <f>'ประเมิน 5 ด้าน นักเรียน'!M83</f>
        <v>มีปัญหา</v>
      </c>
      <c r="K83" s="126" t="str">
        <f>'ประเมิน 5 ด้าน นักเรียน'!O83</f>
        <v>มีปัญหา</v>
      </c>
      <c r="L83" s="121" t="e">
        <f>'ประเมิน 5 ด้าน นักเรียน'!Q83</f>
        <v>#VALUE!</v>
      </c>
      <c r="M83" s="126" t="str">
        <f>'ประเมิน 5 ด้าน นักเรียน'!S83</f>
        <v>มีจุดแข็ง</v>
      </c>
    </row>
    <row r="84" spans="1:13" ht="21.95" customHeight="1" x14ac:dyDescent="0.5">
      <c r="A84" s="51" t="str">
        <f>นักเรียนประเมิน!A84</f>
        <v>81</v>
      </c>
      <c r="B84" s="51">
        <f>นักเรียนประเมิน!B84</f>
        <v>0</v>
      </c>
      <c r="C84" s="51">
        <f>นักเรียนประเมิน!C84</f>
        <v>0</v>
      </c>
      <c r="D84" s="52">
        <f>นักเรียนประเมิน!D84</f>
        <v>0</v>
      </c>
      <c r="E84" s="53">
        <f>นักเรียนประเมิน!E84</f>
        <v>0</v>
      </c>
      <c r="F84" s="54">
        <f>นักเรียนประเมิน!F84</f>
        <v>0</v>
      </c>
      <c r="G84" s="126" t="str">
        <f>ครูประเมินนักเรียน!G84</f>
        <v>หญิง</v>
      </c>
      <c r="H84" s="126" t="str">
        <f>'ประเมิน 5 ด้าน นักเรียน'!I84</f>
        <v>มีปัญหา</v>
      </c>
      <c r="I84" s="126" t="str">
        <f>'ประเมิน 5 ด้าน นักเรียน'!K84</f>
        <v>มีปัญหา</v>
      </c>
      <c r="J84" s="126" t="str">
        <f>'ประเมิน 5 ด้าน นักเรียน'!M84</f>
        <v>มีปัญหา</v>
      </c>
      <c r="K84" s="126" t="str">
        <f>'ประเมิน 5 ด้าน นักเรียน'!O84</f>
        <v>มีปัญหา</v>
      </c>
      <c r="L84" s="121" t="e">
        <f>'ประเมิน 5 ด้าน นักเรียน'!Q84</f>
        <v>#VALUE!</v>
      </c>
      <c r="M84" s="126" t="str">
        <f>'ประเมิน 5 ด้าน นักเรียน'!S84</f>
        <v>มีจุดแข็ง</v>
      </c>
    </row>
    <row r="85" spans="1:13" ht="21.95" customHeight="1" x14ac:dyDescent="0.5">
      <c r="A85" s="51" t="str">
        <f>นักเรียนประเมิน!A85</f>
        <v>82</v>
      </c>
      <c r="B85" s="51">
        <f>นักเรียนประเมิน!B85</f>
        <v>0</v>
      </c>
      <c r="C85" s="51">
        <f>นักเรียนประเมิน!C85</f>
        <v>0</v>
      </c>
      <c r="D85" s="52">
        <f>นักเรียนประเมิน!D85</f>
        <v>0</v>
      </c>
      <c r="E85" s="53">
        <f>นักเรียนประเมิน!E85</f>
        <v>0</v>
      </c>
      <c r="F85" s="54">
        <f>นักเรียนประเมิน!F85</f>
        <v>0</v>
      </c>
      <c r="G85" s="126" t="str">
        <f>ครูประเมินนักเรียน!G85</f>
        <v>หญิง</v>
      </c>
      <c r="H85" s="126" t="str">
        <f>'ประเมิน 5 ด้าน นักเรียน'!I85</f>
        <v>มีปัญหา</v>
      </c>
      <c r="I85" s="126" t="str">
        <f>'ประเมิน 5 ด้าน นักเรียน'!K85</f>
        <v>มีปัญหา</v>
      </c>
      <c r="J85" s="126" t="str">
        <f>'ประเมิน 5 ด้าน นักเรียน'!M85</f>
        <v>มีปัญหา</v>
      </c>
      <c r="K85" s="126" t="str">
        <f>'ประเมิน 5 ด้าน นักเรียน'!O85</f>
        <v>มีปัญหา</v>
      </c>
      <c r="L85" s="121" t="e">
        <f>'ประเมิน 5 ด้าน นักเรียน'!Q85</f>
        <v>#VALUE!</v>
      </c>
      <c r="M85" s="126" t="str">
        <f>'ประเมิน 5 ด้าน นักเรียน'!S85</f>
        <v>มีจุดแข็ง</v>
      </c>
    </row>
    <row r="86" spans="1:13" ht="21.95" customHeight="1" x14ac:dyDescent="0.5">
      <c r="A86" s="51" t="str">
        <f>นักเรียนประเมิน!A86</f>
        <v>83</v>
      </c>
      <c r="B86" s="51">
        <f>นักเรียนประเมิน!B86</f>
        <v>0</v>
      </c>
      <c r="C86" s="51">
        <f>นักเรียนประเมิน!C86</f>
        <v>0</v>
      </c>
      <c r="D86" s="52">
        <f>นักเรียนประเมิน!D86</f>
        <v>0</v>
      </c>
      <c r="E86" s="53">
        <f>นักเรียนประเมิน!E86</f>
        <v>0</v>
      </c>
      <c r="F86" s="54">
        <f>นักเรียนประเมิน!F86</f>
        <v>0</v>
      </c>
      <c r="G86" s="126" t="str">
        <f>ครูประเมินนักเรียน!G86</f>
        <v>หญิง</v>
      </c>
      <c r="H86" s="126" t="str">
        <f>'ประเมิน 5 ด้าน นักเรียน'!I86</f>
        <v>มีปัญหา</v>
      </c>
      <c r="I86" s="126" t="str">
        <f>'ประเมิน 5 ด้าน นักเรียน'!K86</f>
        <v>มีปัญหา</v>
      </c>
      <c r="J86" s="126" t="str">
        <f>'ประเมิน 5 ด้าน นักเรียน'!M86</f>
        <v>มีปัญหา</v>
      </c>
      <c r="K86" s="126" t="str">
        <f>'ประเมิน 5 ด้าน นักเรียน'!O86</f>
        <v>มีปัญหา</v>
      </c>
      <c r="L86" s="121" t="e">
        <f>'ประเมิน 5 ด้าน นักเรียน'!Q86</f>
        <v>#VALUE!</v>
      </c>
      <c r="M86" s="126" t="str">
        <f>'ประเมิน 5 ด้าน นักเรียน'!S86</f>
        <v>มีจุดแข็ง</v>
      </c>
    </row>
    <row r="87" spans="1:13" ht="21.95" customHeight="1" x14ac:dyDescent="0.5">
      <c r="A87" s="51" t="str">
        <f>นักเรียนประเมิน!A87</f>
        <v>84</v>
      </c>
      <c r="B87" s="51">
        <f>นักเรียนประเมิน!B87</f>
        <v>0</v>
      </c>
      <c r="C87" s="51">
        <f>นักเรียนประเมิน!C87</f>
        <v>0</v>
      </c>
      <c r="D87" s="52">
        <f>นักเรียนประเมิน!D87</f>
        <v>0</v>
      </c>
      <c r="E87" s="53">
        <f>นักเรียนประเมิน!E87</f>
        <v>0</v>
      </c>
      <c r="F87" s="54">
        <f>นักเรียนประเมิน!F87</f>
        <v>0</v>
      </c>
      <c r="G87" s="126" t="str">
        <f>ครูประเมินนักเรียน!G87</f>
        <v>หญิง</v>
      </c>
      <c r="H87" s="126" t="str">
        <f>'ประเมิน 5 ด้าน นักเรียน'!I87</f>
        <v>มีปัญหา</v>
      </c>
      <c r="I87" s="126" t="str">
        <f>'ประเมิน 5 ด้าน นักเรียน'!K87</f>
        <v>มีปัญหา</v>
      </c>
      <c r="J87" s="126" t="str">
        <f>'ประเมิน 5 ด้าน นักเรียน'!M87</f>
        <v>มีปัญหา</v>
      </c>
      <c r="K87" s="126" t="str">
        <f>'ประเมิน 5 ด้าน นักเรียน'!O87</f>
        <v>มีปัญหา</v>
      </c>
      <c r="L87" s="121" t="e">
        <f>'ประเมิน 5 ด้าน นักเรียน'!Q87</f>
        <v>#VALUE!</v>
      </c>
      <c r="M87" s="126" t="str">
        <f>'ประเมิน 5 ด้าน นักเรียน'!S87</f>
        <v>มีจุดแข็ง</v>
      </c>
    </row>
    <row r="88" spans="1:13" ht="21.95" customHeight="1" x14ac:dyDescent="0.5">
      <c r="A88" s="51" t="str">
        <f>นักเรียนประเมิน!A88</f>
        <v>85</v>
      </c>
      <c r="B88" s="51">
        <f>นักเรียนประเมิน!B88</f>
        <v>0</v>
      </c>
      <c r="C88" s="51">
        <f>นักเรียนประเมิน!C88</f>
        <v>0</v>
      </c>
      <c r="D88" s="52">
        <f>นักเรียนประเมิน!D88</f>
        <v>0</v>
      </c>
      <c r="E88" s="53">
        <f>นักเรียนประเมิน!E88</f>
        <v>0</v>
      </c>
      <c r="F88" s="54">
        <f>นักเรียนประเมิน!F88</f>
        <v>0</v>
      </c>
      <c r="G88" s="126" t="str">
        <f>ครูประเมินนักเรียน!G88</f>
        <v>หญิง</v>
      </c>
      <c r="H88" s="126" t="str">
        <f>'ประเมิน 5 ด้าน นักเรียน'!I88</f>
        <v>มีปัญหา</v>
      </c>
      <c r="I88" s="126" t="str">
        <f>'ประเมิน 5 ด้าน นักเรียน'!K88</f>
        <v>มีปัญหา</v>
      </c>
      <c r="J88" s="126" t="str">
        <f>'ประเมิน 5 ด้าน นักเรียน'!M88</f>
        <v>มีปัญหา</v>
      </c>
      <c r="K88" s="126" t="str">
        <f>'ประเมิน 5 ด้าน นักเรียน'!O88</f>
        <v>มีปัญหา</v>
      </c>
      <c r="L88" s="121" t="e">
        <f>'ประเมิน 5 ด้าน นักเรียน'!Q88</f>
        <v>#VALUE!</v>
      </c>
      <c r="M88" s="126" t="str">
        <f>'ประเมิน 5 ด้าน นักเรียน'!S88</f>
        <v>มีจุดแข็ง</v>
      </c>
    </row>
    <row r="89" spans="1:13" ht="21.95" customHeight="1" x14ac:dyDescent="0.5">
      <c r="A89" s="51" t="str">
        <f>นักเรียนประเมิน!A89</f>
        <v>86</v>
      </c>
      <c r="B89" s="51">
        <f>นักเรียนประเมิน!B89</f>
        <v>0</v>
      </c>
      <c r="C89" s="51">
        <f>นักเรียนประเมิน!C89</f>
        <v>0</v>
      </c>
      <c r="D89" s="52">
        <f>นักเรียนประเมิน!D89</f>
        <v>0</v>
      </c>
      <c r="E89" s="53">
        <f>นักเรียนประเมิน!E89</f>
        <v>0</v>
      </c>
      <c r="F89" s="54">
        <f>นักเรียนประเมิน!F89</f>
        <v>0</v>
      </c>
      <c r="G89" s="126" t="str">
        <f>ครูประเมินนักเรียน!G89</f>
        <v>หญิง</v>
      </c>
      <c r="H89" s="126" t="str">
        <f>'ประเมิน 5 ด้าน นักเรียน'!I89</f>
        <v>มีปัญหา</v>
      </c>
      <c r="I89" s="126" t="str">
        <f>'ประเมิน 5 ด้าน นักเรียน'!K89</f>
        <v>มีปัญหา</v>
      </c>
      <c r="J89" s="126" t="str">
        <f>'ประเมิน 5 ด้าน นักเรียน'!M89</f>
        <v>มีปัญหา</v>
      </c>
      <c r="K89" s="126" t="str">
        <f>'ประเมิน 5 ด้าน นักเรียน'!O89</f>
        <v>มีปัญหา</v>
      </c>
      <c r="L89" s="121" t="e">
        <f>'ประเมิน 5 ด้าน นักเรียน'!Q89</f>
        <v>#VALUE!</v>
      </c>
      <c r="M89" s="126" t="str">
        <f>'ประเมิน 5 ด้าน นักเรียน'!S89</f>
        <v>มีจุดแข็ง</v>
      </c>
    </row>
    <row r="90" spans="1:13" ht="21.95" customHeight="1" x14ac:dyDescent="0.5">
      <c r="A90" s="51" t="str">
        <f>นักเรียนประเมิน!A90</f>
        <v>87</v>
      </c>
      <c r="B90" s="51">
        <f>นักเรียนประเมิน!B90</f>
        <v>0</v>
      </c>
      <c r="C90" s="51">
        <f>นักเรียนประเมิน!C90</f>
        <v>0</v>
      </c>
      <c r="D90" s="52">
        <f>นักเรียนประเมิน!D90</f>
        <v>0</v>
      </c>
      <c r="E90" s="53">
        <f>นักเรียนประเมิน!E90</f>
        <v>0</v>
      </c>
      <c r="F90" s="54">
        <f>นักเรียนประเมิน!F90</f>
        <v>0</v>
      </c>
      <c r="G90" s="126" t="str">
        <f>ครูประเมินนักเรียน!G90</f>
        <v>หญิง</v>
      </c>
      <c r="H90" s="126" t="str">
        <f>'ประเมิน 5 ด้าน นักเรียน'!I90</f>
        <v>มีปัญหา</v>
      </c>
      <c r="I90" s="126" t="str">
        <f>'ประเมิน 5 ด้าน นักเรียน'!K90</f>
        <v>มีปัญหา</v>
      </c>
      <c r="J90" s="126" t="str">
        <f>'ประเมิน 5 ด้าน นักเรียน'!M90</f>
        <v>มีปัญหา</v>
      </c>
      <c r="K90" s="126" t="str">
        <f>'ประเมิน 5 ด้าน นักเรียน'!O90</f>
        <v>มีปัญหา</v>
      </c>
      <c r="L90" s="121" t="e">
        <f>'ประเมิน 5 ด้าน นักเรียน'!Q90</f>
        <v>#VALUE!</v>
      </c>
      <c r="M90" s="126" t="str">
        <f>'ประเมิน 5 ด้าน นักเรียน'!S90</f>
        <v>มีจุดแข็ง</v>
      </c>
    </row>
    <row r="91" spans="1:13" ht="21.95" customHeight="1" x14ac:dyDescent="0.5">
      <c r="A91" s="51" t="str">
        <f>นักเรียนประเมิน!A91</f>
        <v>88</v>
      </c>
      <c r="B91" s="51">
        <f>นักเรียนประเมิน!B91</f>
        <v>0</v>
      </c>
      <c r="C91" s="51">
        <f>นักเรียนประเมิน!C91</f>
        <v>0</v>
      </c>
      <c r="D91" s="52">
        <f>นักเรียนประเมิน!D91</f>
        <v>0</v>
      </c>
      <c r="E91" s="53">
        <f>นักเรียนประเมิน!E91</f>
        <v>0</v>
      </c>
      <c r="F91" s="54">
        <f>นักเรียนประเมิน!F91</f>
        <v>0</v>
      </c>
      <c r="G91" s="126" t="str">
        <f>ครูประเมินนักเรียน!G91</f>
        <v>หญิง</v>
      </c>
      <c r="H91" s="126" t="str">
        <f>'ประเมิน 5 ด้าน นักเรียน'!I91</f>
        <v>มีปัญหา</v>
      </c>
      <c r="I91" s="126" t="str">
        <f>'ประเมิน 5 ด้าน นักเรียน'!K91</f>
        <v>มีปัญหา</v>
      </c>
      <c r="J91" s="126" t="str">
        <f>'ประเมิน 5 ด้าน นักเรียน'!M91</f>
        <v>มีปัญหา</v>
      </c>
      <c r="K91" s="126" t="str">
        <f>'ประเมิน 5 ด้าน นักเรียน'!O91</f>
        <v>มีปัญหา</v>
      </c>
      <c r="L91" s="121" t="e">
        <f>'ประเมิน 5 ด้าน นักเรียน'!Q91</f>
        <v>#VALUE!</v>
      </c>
      <c r="M91" s="126" t="str">
        <f>'ประเมิน 5 ด้าน นักเรียน'!S91</f>
        <v>มีจุดแข็ง</v>
      </c>
    </row>
    <row r="92" spans="1:13" ht="21.95" customHeight="1" x14ac:dyDescent="0.5">
      <c r="A92" s="51" t="str">
        <f>นักเรียนประเมิน!A92</f>
        <v>89</v>
      </c>
      <c r="B92" s="51">
        <f>นักเรียนประเมิน!B92</f>
        <v>0</v>
      </c>
      <c r="C92" s="51">
        <f>นักเรียนประเมิน!C92</f>
        <v>0</v>
      </c>
      <c r="D92" s="52">
        <f>นักเรียนประเมิน!D92</f>
        <v>0</v>
      </c>
      <c r="E92" s="53">
        <f>นักเรียนประเมิน!E92</f>
        <v>0</v>
      </c>
      <c r="F92" s="54">
        <f>นักเรียนประเมิน!F92</f>
        <v>0</v>
      </c>
      <c r="G92" s="126" t="str">
        <f>ครูประเมินนักเรียน!G92</f>
        <v>หญิง</v>
      </c>
      <c r="H92" s="126" t="str">
        <f>'ประเมิน 5 ด้าน นักเรียน'!I92</f>
        <v>มีปัญหา</v>
      </c>
      <c r="I92" s="126" t="str">
        <f>'ประเมิน 5 ด้าน นักเรียน'!K92</f>
        <v>มีปัญหา</v>
      </c>
      <c r="J92" s="126" t="str">
        <f>'ประเมิน 5 ด้าน นักเรียน'!M92</f>
        <v>มีปัญหา</v>
      </c>
      <c r="K92" s="126" t="str">
        <f>'ประเมิน 5 ด้าน นักเรียน'!O92</f>
        <v>มีปัญหา</v>
      </c>
      <c r="L92" s="121" t="e">
        <f>'ประเมิน 5 ด้าน นักเรียน'!Q92</f>
        <v>#VALUE!</v>
      </c>
      <c r="M92" s="126" t="str">
        <f>'ประเมิน 5 ด้าน นักเรียน'!S92</f>
        <v>มีจุดแข็ง</v>
      </c>
    </row>
    <row r="93" spans="1:13" ht="21.95" customHeight="1" x14ac:dyDescent="0.5">
      <c r="A93" s="51" t="str">
        <f>นักเรียนประเมิน!A93</f>
        <v>90</v>
      </c>
      <c r="B93" s="51">
        <f>นักเรียนประเมิน!B93</f>
        <v>0</v>
      </c>
      <c r="C93" s="51">
        <f>นักเรียนประเมิน!C93</f>
        <v>0</v>
      </c>
      <c r="D93" s="52">
        <f>นักเรียนประเมิน!D93</f>
        <v>0</v>
      </c>
      <c r="E93" s="53">
        <f>นักเรียนประเมิน!E93</f>
        <v>0</v>
      </c>
      <c r="F93" s="54">
        <f>นักเรียนประเมิน!F93</f>
        <v>0</v>
      </c>
      <c r="G93" s="126" t="str">
        <f>ครูประเมินนักเรียน!G93</f>
        <v>หญิง</v>
      </c>
      <c r="H93" s="126" t="str">
        <f>'ประเมิน 5 ด้าน นักเรียน'!I93</f>
        <v>มีปัญหา</v>
      </c>
      <c r="I93" s="126" t="str">
        <f>'ประเมิน 5 ด้าน นักเรียน'!K93</f>
        <v>มีปัญหา</v>
      </c>
      <c r="J93" s="126" t="str">
        <f>'ประเมิน 5 ด้าน นักเรียน'!M93</f>
        <v>มีปัญหา</v>
      </c>
      <c r="K93" s="126" t="str">
        <f>'ประเมิน 5 ด้าน นักเรียน'!O93</f>
        <v>มีปัญหา</v>
      </c>
      <c r="L93" s="121" t="e">
        <f>'ประเมิน 5 ด้าน นักเรียน'!Q93</f>
        <v>#VALUE!</v>
      </c>
      <c r="M93" s="126" t="str">
        <f>'ประเมิน 5 ด้าน นักเรียน'!S93</f>
        <v>มีจุดแข็ง</v>
      </c>
    </row>
    <row r="94" spans="1:13" ht="21.95" customHeight="1" x14ac:dyDescent="0.5">
      <c r="A94" s="51" t="str">
        <f>นักเรียนประเมิน!A94</f>
        <v>91</v>
      </c>
      <c r="B94" s="51">
        <f>นักเรียนประเมิน!B94</f>
        <v>0</v>
      </c>
      <c r="C94" s="51">
        <f>นักเรียนประเมิน!C94</f>
        <v>0</v>
      </c>
      <c r="D94" s="52">
        <f>นักเรียนประเมิน!D94</f>
        <v>0</v>
      </c>
      <c r="E94" s="53">
        <f>นักเรียนประเมิน!E94</f>
        <v>0</v>
      </c>
      <c r="F94" s="54">
        <f>นักเรียนประเมิน!F94</f>
        <v>0</v>
      </c>
      <c r="G94" s="126" t="str">
        <f>ครูประเมินนักเรียน!G94</f>
        <v>หญิง</v>
      </c>
      <c r="H94" s="126" t="str">
        <f>'ประเมิน 5 ด้าน นักเรียน'!I94</f>
        <v>มีปัญหา</v>
      </c>
      <c r="I94" s="126" t="str">
        <f>'ประเมิน 5 ด้าน นักเรียน'!K94</f>
        <v>มีปัญหา</v>
      </c>
      <c r="J94" s="126" t="str">
        <f>'ประเมิน 5 ด้าน นักเรียน'!M94</f>
        <v>มีปัญหา</v>
      </c>
      <c r="K94" s="126" t="str">
        <f>'ประเมิน 5 ด้าน นักเรียน'!O94</f>
        <v>มีปัญหา</v>
      </c>
      <c r="L94" s="121" t="e">
        <f>'ประเมิน 5 ด้าน นักเรียน'!Q94</f>
        <v>#VALUE!</v>
      </c>
      <c r="M94" s="126" t="str">
        <f>'ประเมิน 5 ด้าน นักเรียน'!S94</f>
        <v>มีจุดแข็ง</v>
      </c>
    </row>
    <row r="95" spans="1:13" ht="21.95" customHeight="1" x14ac:dyDescent="0.5">
      <c r="A95" s="51" t="str">
        <f>นักเรียนประเมิน!A95</f>
        <v>92</v>
      </c>
      <c r="B95" s="51">
        <f>นักเรียนประเมิน!B95</f>
        <v>0</v>
      </c>
      <c r="C95" s="51">
        <f>นักเรียนประเมิน!C95</f>
        <v>0</v>
      </c>
      <c r="D95" s="52">
        <f>นักเรียนประเมิน!D95</f>
        <v>0</v>
      </c>
      <c r="E95" s="53">
        <f>นักเรียนประเมิน!E95</f>
        <v>0</v>
      </c>
      <c r="F95" s="54">
        <f>นักเรียนประเมิน!F95</f>
        <v>0</v>
      </c>
      <c r="G95" s="126" t="str">
        <f>ครูประเมินนักเรียน!G95</f>
        <v>หญิง</v>
      </c>
      <c r="H95" s="126" t="str">
        <f>'ประเมิน 5 ด้าน นักเรียน'!I95</f>
        <v>มีปัญหา</v>
      </c>
      <c r="I95" s="126" t="str">
        <f>'ประเมิน 5 ด้าน นักเรียน'!K95</f>
        <v>มีปัญหา</v>
      </c>
      <c r="J95" s="126" t="str">
        <f>'ประเมิน 5 ด้าน นักเรียน'!M95</f>
        <v>มีปัญหา</v>
      </c>
      <c r="K95" s="126" t="str">
        <f>'ประเมิน 5 ด้าน นักเรียน'!O95</f>
        <v>มีปัญหา</v>
      </c>
      <c r="L95" s="121" t="e">
        <f>'ประเมิน 5 ด้าน นักเรียน'!Q95</f>
        <v>#VALUE!</v>
      </c>
      <c r="M95" s="126" t="str">
        <f>'ประเมิน 5 ด้าน นักเรียน'!S95</f>
        <v>มีจุดแข็ง</v>
      </c>
    </row>
    <row r="96" spans="1:13" ht="21.95" customHeight="1" x14ac:dyDescent="0.5">
      <c r="A96" s="51" t="str">
        <f>นักเรียนประเมิน!A96</f>
        <v>93</v>
      </c>
      <c r="B96" s="51">
        <f>นักเรียนประเมิน!B96</f>
        <v>0</v>
      </c>
      <c r="C96" s="51">
        <f>นักเรียนประเมิน!C96</f>
        <v>0</v>
      </c>
      <c r="D96" s="52">
        <f>นักเรียนประเมิน!D96</f>
        <v>0</v>
      </c>
      <c r="E96" s="53">
        <f>นักเรียนประเมิน!E96</f>
        <v>0</v>
      </c>
      <c r="F96" s="54">
        <f>นักเรียนประเมิน!F96</f>
        <v>0</v>
      </c>
      <c r="G96" s="126" t="str">
        <f>ครูประเมินนักเรียน!G96</f>
        <v>หญิง</v>
      </c>
      <c r="H96" s="126" t="str">
        <f>'ประเมิน 5 ด้าน นักเรียน'!I96</f>
        <v>มีปัญหา</v>
      </c>
      <c r="I96" s="126" t="str">
        <f>'ประเมิน 5 ด้าน นักเรียน'!K96</f>
        <v>มีปัญหา</v>
      </c>
      <c r="J96" s="126" t="str">
        <f>'ประเมิน 5 ด้าน นักเรียน'!M96</f>
        <v>มีปัญหา</v>
      </c>
      <c r="K96" s="126" t="str">
        <f>'ประเมิน 5 ด้าน นักเรียน'!O96</f>
        <v>มีปัญหา</v>
      </c>
      <c r="L96" s="121" t="e">
        <f>'ประเมิน 5 ด้าน นักเรียน'!Q96</f>
        <v>#VALUE!</v>
      </c>
      <c r="M96" s="126" t="str">
        <f>'ประเมิน 5 ด้าน นักเรียน'!S96</f>
        <v>มีจุดแข็ง</v>
      </c>
    </row>
    <row r="97" spans="1:13" ht="21.95" customHeight="1" x14ac:dyDescent="0.5">
      <c r="A97" s="51" t="str">
        <f>นักเรียนประเมิน!A97</f>
        <v>94</v>
      </c>
      <c r="B97" s="51">
        <f>นักเรียนประเมิน!B97</f>
        <v>0</v>
      </c>
      <c r="C97" s="51">
        <f>นักเรียนประเมิน!C97</f>
        <v>0</v>
      </c>
      <c r="D97" s="52">
        <f>นักเรียนประเมิน!D97</f>
        <v>0</v>
      </c>
      <c r="E97" s="53">
        <f>นักเรียนประเมิน!E97</f>
        <v>0</v>
      </c>
      <c r="F97" s="54">
        <f>นักเรียนประเมิน!F97</f>
        <v>0</v>
      </c>
      <c r="G97" s="126" t="str">
        <f>ครูประเมินนักเรียน!G97</f>
        <v>หญิง</v>
      </c>
      <c r="H97" s="126" t="str">
        <f>'ประเมิน 5 ด้าน นักเรียน'!I97</f>
        <v>มีปัญหา</v>
      </c>
      <c r="I97" s="126" t="str">
        <f>'ประเมิน 5 ด้าน นักเรียน'!K97</f>
        <v>มีปัญหา</v>
      </c>
      <c r="J97" s="126" t="str">
        <f>'ประเมิน 5 ด้าน นักเรียน'!M97</f>
        <v>มีปัญหา</v>
      </c>
      <c r="K97" s="126" t="str">
        <f>'ประเมิน 5 ด้าน นักเรียน'!O97</f>
        <v>มีปัญหา</v>
      </c>
      <c r="L97" s="121" t="e">
        <f>'ประเมิน 5 ด้าน นักเรียน'!Q97</f>
        <v>#VALUE!</v>
      </c>
      <c r="M97" s="126" t="str">
        <f>'ประเมิน 5 ด้าน นักเรียน'!S97</f>
        <v>มีจุดแข็ง</v>
      </c>
    </row>
    <row r="98" spans="1:13" ht="21.95" customHeight="1" x14ac:dyDescent="0.5">
      <c r="A98" s="51" t="str">
        <f>นักเรียนประเมิน!A98</f>
        <v>95</v>
      </c>
      <c r="B98" s="51">
        <f>นักเรียนประเมิน!B98</f>
        <v>0</v>
      </c>
      <c r="C98" s="51">
        <f>นักเรียนประเมิน!C98</f>
        <v>0</v>
      </c>
      <c r="D98" s="52">
        <f>นักเรียนประเมิน!D98</f>
        <v>0</v>
      </c>
      <c r="E98" s="53">
        <f>นักเรียนประเมิน!E98</f>
        <v>0</v>
      </c>
      <c r="F98" s="54">
        <f>นักเรียนประเมิน!F98</f>
        <v>0</v>
      </c>
      <c r="G98" s="126" t="str">
        <f>ครูประเมินนักเรียน!G98</f>
        <v>หญิง</v>
      </c>
      <c r="H98" s="126" t="str">
        <f>'ประเมิน 5 ด้าน นักเรียน'!I98</f>
        <v>มีปัญหา</v>
      </c>
      <c r="I98" s="126" t="str">
        <f>'ประเมิน 5 ด้าน นักเรียน'!K98</f>
        <v>มีปัญหา</v>
      </c>
      <c r="J98" s="126" t="str">
        <f>'ประเมิน 5 ด้าน นักเรียน'!M98</f>
        <v>มีปัญหา</v>
      </c>
      <c r="K98" s="126" t="str">
        <f>'ประเมิน 5 ด้าน นักเรียน'!O98</f>
        <v>มีปัญหา</v>
      </c>
      <c r="L98" s="121" t="e">
        <f>'ประเมิน 5 ด้าน นักเรียน'!Q98</f>
        <v>#VALUE!</v>
      </c>
      <c r="M98" s="126" t="str">
        <f>'ประเมิน 5 ด้าน นักเรียน'!S98</f>
        <v>มีจุดแข็ง</v>
      </c>
    </row>
    <row r="99" spans="1:13" ht="21.95" customHeight="1" x14ac:dyDescent="0.5">
      <c r="A99" s="51" t="str">
        <f>นักเรียนประเมิน!A99</f>
        <v>96</v>
      </c>
      <c r="B99" s="51">
        <f>นักเรียนประเมิน!B99</f>
        <v>0</v>
      </c>
      <c r="C99" s="51">
        <f>นักเรียนประเมิน!C99</f>
        <v>0</v>
      </c>
      <c r="D99" s="52">
        <f>นักเรียนประเมิน!D99</f>
        <v>0</v>
      </c>
      <c r="E99" s="53">
        <f>นักเรียนประเมิน!E99</f>
        <v>0</v>
      </c>
      <c r="F99" s="54">
        <f>นักเรียนประเมิน!F99</f>
        <v>0</v>
      </c>
      <c r="G99" s="126" t="str">
        <f>ครูประเมินนักเรียน!G99</f>
        <v>หญิง</v>
      </c>
      <c r="H99" s="126" t="str">
        <f>'ประเมิน 5 ด้าน นักเรียน'!I99</f>
        <v>มีปัญหา</v>
      </c>
      <c r="I99" s="126" t="str">
        <f>'ประเมิน 5 ด้าน นักเรียน'!K99</f>
        <v>มีปัญหา</v>
      </c>
      <c r="J99" s="126" t="str">
        <f>'ประเมิน 5 ด้าน นักเรียน'!M99</f>
        <v>มีปัญหา</v>
      </c>
      <c r="K99" s="126" t="str">
        <f>'ประเมิน 5 ด้าน นักเรียน'!O99</f>
        <v>มีปัญหา</v>
      </c>
      <c r="L99" s="121" t="e">
        <f>'ประเมิน 5 ด้าน นักเรียน'!Q99</f>
        <v>#VALUE!</v>
      </c>
      <c r="M99" s="126" t="str">
        <f>'ประเมิน 5 ด้าน นักเรียน'!S99</f>
        <v>มีจุดแข็ง</v>
      </c>
    </row>
    <row r="100" spans="1:13" ht="21.95" customHeight="1" x14ac:dyDescent="0.5">
      <c r="A100" s="51" t="str">
        <f>นักเรียนประเมิน!A100</f>
        <v>97</v>
      </c>
      <c r="B100" s="51">
        <f>นักเรียนประเมิน!B100</f>
        <v>0</v>
      </c>
      <c r="C100" s="51">
        <f>นักเรียนประเมิน!C100</f>
        <v>0</v>
      </c>
      <c r="D100" s="52">
        <f>นักเรียนประเมิน!D100</f>
        <v>0</v>
      </c>
      <c r="E100" s="53">
        <f>นักเรียนประเมิน!E100</f>
        <v>0</v>
      </c>
      <c r="F100" s="54">
        <f>นักเรียนประเมิน!F100</f>
        <v>0</v>
      </c>
      <c r="G100" s="126" t="str">
        <f>ครูประเมินนักเรียน!G100</f>
        <v>หญิง</v>
      </c>
      <c r="H100" s="126" t="str">
        <f>'ประเมิน 5 ด้าน นักเรียน'!I100</f>
        <v>มีปัญหา</v>
      </c>
      <c r="I100" s="126" t="str">
        <f>'ประเมิน 5 ด้าน นักเรียน'!K100</f>
        <v>มีปัญหา</v>
      </c>
      <c r="J100" s="126" t="str">
        <f>'ประเมิน 5 ด้าน นักเรียน'!M100</f>
        <v>มีปัญหา</v>
      </c>
      <c r="K100" s="126" t="str">
        <f>'ประเมิน 5 ด้าน นักเรียน'!O100</f>
        <v>มีปัญหา</v>
      </c>
      <c r="L100" s="121" t="e">
        <f>'ประเมิน 5 ด้าน นักเรียน'!Q100</f>
        <v>#VALUE!</v>
      </c>
      <c r="M100" s="126" t="str">
        <f>'ประเมิน 5 ด้าน นักเรียน'!S100</f>
        <v>มีจุดแข็ง</v>
      </c>
    </row>
    <row r="101" spans="1:13" ht="21.95" customHeight="1" x14ac:dyDescent="0.5">
      <c r="A101" s="51" t="str">
        <f>นักเรียนประเมิน!A101</f>
        <v>98</v>
      </c>
      <c r="B101" s="51">
        <f>นักเรียนประเมิน!B101</f>
        <v>0</v>
      </c>
      <c r="C101" s="51">
        <f>นักเรียนประเมิน!C101</f>
        <v>0</v>
      </c>
      <c r="D101" s="52">
        <f>นักเรียนประเมิน!D101</f>
        <v>0</v>
      </c>
      <c r="E101" s="53">
        <f>นักเรียนประเมิน!E101</f>
        <v>0</v>
      </c>
      <c r="F101" s="54">
        <f>นักเรียนประเมิน!F101</f>
        <v>0</v>
      </c>
      <c r="G101" s="126" t="str">
        <f>ครูประเมินนักเรียน!G101</f>
        <v>หญิง</v>
      </c>
      <c r="H101" s="126" t="str">
        <f>'ประเมิน 5 ด้าน นักเรียน'!I101</f>
        <v>มีปัญหา</v>
      </c>
      <c r="I101" s="126" t="str">
        <f>'ประเมิน 5 ด้าน นักเรียน'!K101</f>
        <v>มีปัญหา</v>
      </c>
      <c r="J101" s="126" t="str">
        <f>'ประเมิน 5 ด้าน นักเรียน'!M101</f>
        <v>มีปัญหา</v>
      </c>
      <c r="K101" s="126" t="str">
        <f>'ประเมิน 5 ด้าน นักเรียน'!O101</f>
        <v>มีปัญหา</v>
      </c>
      <c r="L101" s="121" t="e">
        <f>'ประเมิน 5 ด้าน นักเรียน'!Q101</f>
        <v>#VALUE!</v>
      </c>
      <c r="M101" s="126" t="str">
        <f>'ประเมิน 5 ด้าน นักเรียน'!S101</f>
        <v>มีจุดแข็ง</v>
      </c>
    </row>
    <row r="102" spans="1:13" ht="21.95" customHeight="1" x14ac:dyDescent="0.5">
      <c r="A102" s="51" t="str">
        <f>นักเรียนประเมิน!A102</f>
        <v>99</v>
      </c>
      <c r="B102" s="51">
        <f>นักเรียนประเมิน!B102</f>
        <v>0</v>
      </c>
      <c r="C102" s="51">
        <f>นักเรียนประเมิน!C102</f>
        <v>0</v>
      </c>
      <c r="D102" s="52">
        <f>นักเรียนประเมิน!D102</f>
        <v>0</v>
      </c>
      <c r="E102" s="53">
        <f>นักเรียนประเมิน!E102</f>
        <v>0</v>
      </c>
      <c r="F102" s="54">
        <f>นักเรียนประเมิน!F102</f>
        <v>0</v>
      </c>
      <c r="G102" s="126" t="str">
        <f>ครูประเมินนักเรียน!G102</f>
        <v>หญิง</v>
      </c>
      <c r="H102" s="126" t="str">
        <f>'ประเมิน 5 ด้าน นักเรียน'!I102</f>
        <v>มีปัญหา</v>
      </c>
      <c r="I102" s="126" t="str">
        <f>'ประเมิน 5 ด้าน นักเรียน'!K102</f>
        <v>มีปัญหา</v>
      </c>
      <c r="J102" s="126" t="str">
        <f>'ประเมิน 5 ด้าน นักเรียน'!M102</f>
        <v>มีปัญหา</v>
      </c>
      <c r="K102" s="126" t="str">
        <f>'ประเมิน 5 ด้าน นักเรียน'!O102</f>
        <v>มีปัญหา</v>
      </c>
      <c r="L102" s="121" t="e">
        <f>'ประเมิน 5 ด้าน นักเรียน'!Q102</f>
        <v>#VALUE!</v>
      </c>
      <c r="M102" s="126" t="str">
        <f>'ประเมิน 5 ด้าน นักเรียน'!S102</f>
        <v>มีจุดแข็ง</v>
      </c>
    </row>
    <row r="103" spans="1:13" ht="21.95" customHeight="1" x14ac:dyDescent="0.5">
      <c r="A103" s="51" t="str">
        <f>นักเรียนประเมิน!A103</f>
        <v>100</v>
      </c>
      <c r="B103" s="51">
        <f>นักเรียนประเมิน!B103</f>
        <v>0</v>
      </c>
      <c r="C103" s="51">
        <f>นักเรียนประเมิน!C103</f>
        <v>0</v>
      </c>
      <c r="D103" s="52">
        <f>นักเรียนประเมิน!D103</f>
        <v>0</v>
      </c>
      <c r="E103" s="53">
        <f>นักเรียนประเมิน!E103</f>
        <v>0</v>
      </c>
      <c r="F103" s="54">
        <f>นักเรียนประเมิน!F103</f>
        <v>0</v>
      </c>
      <c r="G103" s="126" t="str">
        <f>ครูประเมินนักเรียน!G103</f>
        <v>หญิง</v>
      </c>
      <c r="H103" s="126" t="str">
        <f>'ประเมิน 5 ด้าน นักเรียน'!I103</f>
        <v>มีปัญหา</v>
      </c>
      <c r="I103" s="126" t="str">
        <f>'ประเมิน 5 ด้าน นักเรียน'!K103</f>
        <v>มีปัญหา</v>
      </c>
      <c r="J103" s="126" t="str">
        <f>'ประเมิน 5 ด้าน นักเรียน'!M103</f>
        <v>มีปัญหา</v>
      </c>
      <c r="K103" s="126" t="str">
        <f>'ประเมิน 5 ด้าน นักเรียน'!O103</f>
        <v>มีปัญหา</v>
      </c>
      <c r="L103" s="121" t="e">
        <f>'ประเมิน 5 ด้าน นักเรียน'!Q103</f>
        <v>#VALUE!</v>
      </c>
      <c r="M103" s="126" t="str">
        <f>'ประเมิน 5 ด้าน นักเรียน'!S103</f>
        <v>มีจุดแข็ง</v>
      </c>
    </row>
    <row r="104" spans="1:13" ht="21.95" customHeight="1" x14ac:dyDescent="0.5">
      <c r="A104" s="51" t="str">
        <f>นักเรียนประเมิน!A104</f>
        <v>101</v>
      </c>
      <c r="B104" s="51">
        <f>นักเรียนประเมิน!B104</f>
        <v>0</v>
      </c>
      <c r="C104" s="51">
        <f>นักเรียนประเมิน!C104</f>
        <v>0</v>
      </c>
      <c r="D104" s="52">
        <f>นักเรียนประเมิน!D104</f>
        <v>0</v>
      </c>
      <c r="E104" s="53">
        <f>นักเรียนประเมิน!E104</f>
        <v>0</v>
      </c>
      <c r="F104" s="54">
        <f>นักเรียนประเมิน!F104</f>
        <v>0</v>
      </c>
      <c r="G104" s="126" t="str">
        <f>ครูประเมินนักเรียน!G104</f>
        <v>หญิง</v>
      </c>
      <c r="H104" s="126" t="str">
        <f>'ประเมิน 5 ด้าน นักเรียน'!I104</f>
        <v>มีปัญหา</v>
      </c>
      <c r="I104" s="126" t="str">
        <f>'ประเมิน 5 ด้าน นักเรียน'!K104</f>
        <v>มีปัญหา</v>
      </c>
      <c r="J104" s="126" t="str">
        <f>'ประเมิน 5 ด้าน นักเรียน'!M104</f>
        <v>มีปัญหา</v>
      </c>
      <c r="K104" s="126" t="str">
        <f>'ประเมิน 5 ด้าน นักเรียน'!O104</f>
        <v>มีปัญหา</v>
      </c>
      <c r="L104" s="121" t="e">
        <f>'ประเมิน 5 ด้าน นักเรียน'!Q104</f>
        <v>#VALUE!</v>
      </c>
      <c r="M104" s="126" t="str">
        <f>'ประเมิน 5 ด้าน นักเรียน'!S104</f>
        <v>มีจุดแข็ง</v>
      </c>
    </row>
    <row r="105" spans="1:13" ht="21.95" customHeight="1" x14ac:dyDescent="0.5">
      <c r="A105" s="51" t="str">
        <f>นักเรียนประเมิน!A105</f>
        <v>102</v>
      </c>
      <c r="B105" s="51">
        <f>นักเรียนประเมิน!B105</f>
        <v>0</v>
      </c>
      <c r="C105" s="51">
        <f>นักเรียนประเมิน!C105</f>
        <v>0</v>
      </c>
      <c r="D105" s="52">
        <f>นักเรียนประเมิน!D105</f>
        <v>0</v>
      </c>
      <c r="E105" s="53">
        <f>นักเรียนประเมิน!E105</f>
        <v>0</v>
      </c>
      <c r="F105" s="54">
        <f>นักเรียนประเมิน!F105</f>
        <v>0</v>
      </c>
      <c r="G105" s="126" t="str">
        <f>ครูประเมินนักเรียน!G105</f>
        <v>หญิง</v>
      </c>
      <c r="H105" s="126" t="str">
        <f>'ประเมิน 5 ด้าน นักเรียน'!I105</f>
        <v>มีปัญหา</v>
      </c>
      <c r="I105" s="126" t="str">
        <f>'ประเมิน 5 ด้าน นักเรียน'!K105</f>
        <v>มีปัญหา</v>
      </c>
      <c r="J105" s="126" t="str">
        <f>'ประเมิน 5 ด้าน นักเรียน'!M105</f>
        <v>มีปัญหา</v>
      </c>
      <c r="K105" s="126" t="str">
        <f>'ประเมิน 5 ด้าน นักเรียน'!O105</f>
        <v>มีปัญหา</v>
      </c>
      <c r="L105" s="121" t="e">
        <f>'ประเมิน 5 ด้าน นักเรียน'!Q105</f>
        <v>#VALUE!</v>
      </c>
      <c r="M105" s="126" t="str">
        <f>'ประเมิน 5 ด้าน นักเรียน'!S105</f>
        <v>มีจุดแข็ง</v>
      </c>
    </row>
    <row r="106" spans="1:13" ht="21.95" customHeight="1" x14ac:dyDescent="0.5">
      <c r="A106" s="51" t="str">
        <f>นักเรียนประเมิน!A106</f>
        <v>103</v>
      </c>
      <c r="B106" s="51">
        <f>นักเรียนประเมิน!B106</f>
        <v>0</v>
      </c>
      <c r="C106" s="51">
        <f>นักเรียนประเมิน!C106</f>
        <v>0</v>
      </c>
      <c r="D106" s="52">
        <f>นักเรียนประเมิน!D106</f>
        <v>0</v>
      </c>
      <c r="E106" s="53">
        <f>นักเรียนประเมิน!E106</f>
        <v>0</v>
      </c>
      <c r="F106" s="54">
        <f>นักเรียนประเมิน!F106</f>
        <v>0</v>
      </c>
      <c r="G106" s="126" t="str">
        <f>ครูประเมินนักเรียน!G106</f>
        <v>หญิง</v>
      </c>
      <c r="H106" s="126" t="str">
        <f>'ประเมิน 5 ด้าน นักเรียน'!I106</f>
        <v>มีปัญหา</v>
      </c>
      <c r="I106" s="126" t="str">
        <f>'ประเมิน 5 ด้าน นักเรียน'!K106</f>
        <v>มีปัญหา</v>
      </c>
      <c r="J106" s="126" t="str">
        <f>'ประเมิน 5 ด้าน นักเรียน'!M106</f>
        <v>มีปัญหา</v>
      </c>
      <c r="K106" s="126" t="str">
        <f>'ประเมิน 5 ด้าน นักเรียน'!O106</f>
        <v>มีปัญหา</v>
      </c>
      <c r="L106" s="121" t="e">
        <f>'ประเมิน 5 ด้าน นักเรียน'!Q106</f>
        <v>#VALUE!</v>
      </c>
      <c r="M106" s="126" t="str">
        <f>'ประเมิน 5 ด้าน นักเรียน'!S106</f>
        <v>มีจุดแข็ง</v>
      </c>
    </row>
    <row r="107" spans="1:13" ht="21.95" customHeight="1" x14ac:dyDescent="0.5">
      <c r="A107" s="51" t="str">
        <f>นักเรียนประเมิน!A107</f>
        <v>104</v>
      </c>
      <c r="B107" s="51">
        <f>นักเรียนประเมิน!B107</f>
        <v>0</v>
      </c>
      <c r="C107" s="51">
        <f>นักเรียนประเมิน!C107</f>
        <v>0</v>
      </c>
      <c r="D107" s="52">
        <f>นักเรียนประเมิน!D107</f>
        <v>0</v>
      </c>
      <c r="E107" s="53">
        <f>นักเรียนประเมิน!E107</f>
        <v>0</v>
      </c>
      <c r="F107" s="54">
        <f>นักเรียนประเมิน!F107</f>
        <v>0</v>
      </c>
      <c r="G107" s="126" t="str">
        <f>ครูประเมินนักเรียน!G107</f>
        <v>หญิง</v>
      </c>
      <c r="H107" s="126" t="str">
        <f>'ประเมิน 5 ด้าน นักเรียน'!I107</f>
        <v>มีปัญหา</v>
      </c>
      <c r="I107" s="126" t="str">
        <f>'ประเมิน 5 ด้าน นักเรียน'!K107</f>
        <v>มีปัญหา</v>
      </c>
      <c r="J107" s="126" t="str">
        <f>'ประเมิน 5 ด้าน นักเรียน'!M107</f>
        <v>มีปัญหา</v>
      </c>
      <c r="K107" s="126" t="str">
        <f>'ประเมิน 5 ด้าน นักเรียน'!O107</f>
        <v>มีปัญหา</v>
      </c>
      <c r="L107" s="121" t="e">
        <f>'ประเมิน 5 ด้าน นักเรียน'!Q107</f>
        <v>#VALUE!</v>
      </c>
      <c r="M107" s="126" t="str">
        <f>'ประเมิน 5 ด้าน นักเรียน'!S107</f>
        <v>มีจุดแข็ง</v>
      </c>
    </row>
    <row r="108" spans="1:13" ht="21.95" customHeight="1" x14ac:dyDescent="0.5">
      <c r="A108" s="51" t="str">
        <f>นักเรียนประเมิน!A108</f>
        <v>105</v>
      </c>
      <c r="B108" s="51">
        <f>นักเรียนประเมิน!B108</f>
        <v>0</v>
      </c>
      <c r="C108" s="51">
        <f>นักเรียนประเมิน!C108</f>
        <v>0</v>
      </c>
      <c r="D108" s="52">
        <f>นักเรียนประเมิน!D108</f>
        <v>0</v>
      </c>
      <c r="E108" s="53">
        <f>นักเรียนประเมิน!E108</f>
        <v>0</v>
      </c>
      <c r="F108" s="54">
        <f>นักเรียนประเมิน!F108</f>
        <v>0</v>
      </c>
      <c r="G108" s="126" t="str">
        <f>ครูประเมินนักเรียน!G108</f>
        <v>หญิง</v>
      </c>
      <c r="H108" s="126" t="str">
        <f>'ประเมิน 5 ด้าน นักเรียน'!I108</f>
        <v>มีปัญหา</v>
      </c>
      <c r="I108" s="126" t="str">
        <f>'ประเมิน 5 ด้าน นักเรียน'!K108</f>
        <v>มีปัญหา</v>
      </c>
      <c r="J108" s="126" t="str">
        <f>'ประเมิน 5 ด้าน นักเรียน'!M108</f>
        <v>มีปัญหา</v>
      </c>
      <c r="K108" s="126" t="str">
        <f>'ประเมิน 5 ด้าน นักเรียน'!O108</f>
        <v>มีปัญหา</v>
      </c>
      <c r="L108" s="121" t="e">
        <f>'ประเมิน 5 ด้าน นักเรียน'!Q108</f>
        <v>#VALUE!</v>
      </c>
      <c r="M108" s="126" t="str">
        <f>'ประเมิน 5 ด้าน นักเรียน'!S108</f>
        <v>มีจุดแข็ง</v>
      </c>
    </row>
    <row r="109" spans="1:13" ht="21.95" customHeight="1" x14ac:dyDescent="0.5">
      <c r="A109" s="51" t="str">
        <f>นักเรียนประเมิน!A109</f>
        <v>106</v>
      </c>
      <c r="B109" s="51">
        <f>นักเรียนประเมิน!B109</f>
        <v>0</v>
      </c>
      <c r="C109" s="51">
        <f>นักเรียนประเมิน!C109</f>
        <v>0</v>
      </c>
      <c r="D109" s="52">
        <f>นักเรียนประเมิน!D109</f>
        <v>0</v>
      </c>
      <c r="E109" s="53">
        <f>นักเรียนประเมิน!E109</f>
        <v>0</v>
      </c>
      <c r="F109" s="54">
        <f>นักเรียนประเมิน!F109</f>
        <v>0</v>
      </c>
      <c r="G109" s="126" t="str">
        <f>ครูประเมินนักเรียน!G109</f>
        <v>หญิง</v>
      </c>
      <c r="H109" s="126" t="str">
        <f>'ประเมิน 5 ด้าน นักเรียน'!I109</f>
        <v>มีปัญหา</v>
      </c>
      <c r="I109" s="126" t="str">
        <f>'ประเมิน 5 ด้าน นักเรียน'!K109</f>
        <v>มีปัญหา</v>
      </c>
      <c r="J109" s="126" t="str">
        <f>'ประเมิน 5 ด้าน นักเรียน'!M109</f>
        <v>มีปัญหา</v>
      </c>
      <c r="K109" s="126" t="str">
        <f>'ประเมิน 5 ด้าน นักเรียน'!O109</f>
        <v>มีปัญหา</v>
      </c>
      <c r="L109" s="121" t="e">
        <f>'ประเมิน 5 ด้าน นักเรียน'!Q109</f>
        <v>#VALUE!</v>
      </c>
      <c r="M109" s="126" t="str">
        <f>'ประเมิน 5 ด้าน นักเรียน'!S109</f>
        <v>มีจุดแข็ง</v>
      </c>
    </row>
    <row r="110" spans="1:13" ht="21.95" customHeight="1" x14ac:dyDescent="0.5">
      <c r="A110" s="51" t="str">
        <f>นักเรียนประเมิน!A110</f>
        <v>107</v>
      </c>
      <c r="B110" s="51">
        <f>นักเรียนประเมิน!B110</f>
        <v>0</v>
      </c>
      <c r="C110" s="51">
        <f>นักเรียนประเมิน!C110</f>
        <v>0</v>
      </c>
      <c r="D110" s="52">
        <f>นักเรียนประเมิน!D110</f>
        <v>0</v>
      </c>
      <c r="E110" s="53">
        <f>นักเรียนประเมิน!E110</f>
        <v>0</v>
      </c>
      <c r="F110" s="54">
        <f>นักเรียนประเมิน!F110</f>
        <v>0</v>
      </c>
      <c r="G110" s="126" t="str">
        <f>ครูประเมินนักเรียน!G110</f>
        <v>หญิง</v>
      </c>
      <c r="H110" s="126" t="str">
        <f>'ประเมิน 5 ด้าน นักเรียน'!I110</f>
        <v>มีปัญหา</v>
      </c>
      <c r="I110" s="126" t="str">
        <f>'ประเมิน 5 ด้าน นักเรียน'!K110</f>
        <v>มีปัญหา</v>
      </c>
      <c r="J110" s="126" t="str">
        <f>'ประเมิน 5 ด้าน นักเรียน'!M110</f>
        <v>มีปัญหา</v>
      </c>
      <c r="K110" s="126" t="str">
        <f>'ประเมิน 5 ด้าน นักเรียน'!O110</f>
        <v>มีปัญหา</v>
      </c>
      <c r="L110" s="121" t="e">
        <f>'ประเมิน 5 ด้าน นักเรียน'!Q110</f>
        <v>#VALUE!</v>
      </c>
      <c r="M110" s="126" t="str">
        <f>'ประเมิน 5 ด้าน นักเรียน'!S110</f>
        <v>มีจุดแข็ง</v>
      </c>
    </row>
    <row r="111" spans="1:13" ht="21.95" customHeight="1" x14ac:dyDescent="0.5">
      <c r="A111" s="51" t="str">
        <f>นักเรียนประเมิน!A111</f>
        <v>108</v>
      </c>
      <c r="B111" s="51">
        <f>นักเรียนประเมิน!B111</f>
        <v>0</v>
      </c>
      <c r="C111" s="51">
        <f>นักเรียนประเมิน!C111</f>
        <v>0</v>
      </c>
      <c r="D111" s="52">
        <f>นักเรียนประเมิน!D111</f>
        <v>0</v>
      </c>
      <c r="E111" s="53">
        <f>นักเรียนประเมิน!E111</f>
        <v>0</v>
      </c>
      <c r="F111" s="54">
        <f>นักเรียนประเมิน!F111</f>
        <v>0</v>
      </c>
      <c r="G111" s="126" t="str">
        <f>ครูประเมินนักเรียน!G111</f>
        <v>หญิง</v>
      </c>
      <c r="H111" s="126" t="str">
        <f>'ประเมิน 5 ด้าน นักเรียน'!I111</f>
        <v>มีปัญหา</v>
      </c>
      <c r="I111" s="126" t="str">
        <f>'ประเมิน 5 ด้าน นักเรียน'!K111</f>
        <v>มีปัญหา</v>
      </c>
      <c r="J111" s="126" t="str">
        <f>'ประเมิน 5 ด้าน นักเรียน'!M111</f>
        <v>มีปัญหา</v>
      </c>
      <c r="K111" s="126" t="str">
        <f>'ประเมิน 5 ด้าน นักเรียน'!O111</f>
        <v>มีปัญหา</v>
      </c>
      <c r="L111" s="121" t="e">
        <f>'ประเมิน 5 ด้าน นักเรียน'!Q111</f>
        <v>#VALUE!</v>
      </c>
      <c r="M111" s="126" t="str">
        <f>'ประเมิน 5 ด้าน นักเรียน'!S111</f>
        <v>มีจุดแข็ง</v>
      </c>
    </row>
    <row r="112" spans="1:13" ht="21.95" customHeight="1" x14ac:dyDescent="0.5">
      <c r="A112" s="51" t="str">
        <f>นักเรียนประเมิน!A112</f>
        <v>109</v>
      </c>
      <c r="B112" s="51">
        <f>นักเรียนประเมิน!B112</f>
        <v>0</v>
      </c>
      <c r="C112" s="51">
        <f>นักเรียนประเมิน!C112</f>
        <v>0</v>
      </c>
      <c r="D112" s="52">
        <f>นักเรียนประเมิน!D112</f>
        <v>0</v>
      </c>
      <c r="E112" s="53">
        <f>นักเรียนประเมิน!E112</f>
        <v>0</v>
      </c>
      <c r="F112" s="54">
        <f>นักเรียนประเมิน!F112</f>
        <v>0</v>
      </c>
      <c r="G112" s="126" t="str">
        <f>ครูประเมินนักเรียน!G112</f>
        <v>หญิง</v>
      </c>
      <c r="H112" s="126" t="str">
        <f>'ประเมิน 5 ด้าน นักเรียน'!I112</f>
        <v>มีปัญหา</v>
      </c>
      <c r="I112" s="126" t="str">
        <f>'ประเมิน 5 ด้าน นักเรียน'!K112</f>
        <v>มีปัญหา</v>
      </c>
      <c r="J112" s="126" t="str">
        <f>'ประเมิน 5 ด้าน นักเรียน'!M112</f>
        <v>มีปัญหา</v>
      </c>
      <c r="K112" s="126" t="str">
        <f>'ประเมิน 5 ด้าน นักเรียน'!O112</f>
        <v>มีปัญหา</v>
      </c>
      <c r="L112" s="121" t="e">
        <f>'ประเมิน 5 ด้าน นักเรียน'!Q112</f>
        <v>#VALUE!</v>
      </c>
      <c r="M112" s="126" t="str">
        <f>'ประเมิน 5 ด้าน นักเรียน'!S112</f>
        <v>มีจุดแข็ง</v>
      </c>
    </row>
    <row r="113" spans="1:13" ht="21.95" customHeight="1" x14ac:dyDescent="0.5">
      <c r="A113" s="51" t="str">
        <f>นักเรียนประเมิน!A113</f>
        <v>110</v>
      </c>
      <c r="B113" s="51">
        <f>นักเรียนประเมิน!B113</f>
        <v>0</v>
      </c>
      <c r="C113" s="51">
        <f>นักเรียนประเมิน!C113</f>
        <v>0</v>
      </c>
      <c r="D113" s="52">
        <f>นักเรียนประเมิน!D113</f>
        <v>0</v>
      </c>
      <c r="E113" s="53">
        <f>นักเรียนประเมิน!E113</f>
        <v>0</v>
      </c>
      <c r="F113" s="54">
        <f>นักเรียนประเมิน!F113</f>
        <v>0</v>
      </c>
      <c r="G113" s="126" t="str">
        <f>ครูประเมินนักเรียน!G113</f>
        <v>หญิง</v>
      </c>
      <c r="H113" s="126" t="str">
        <f>'ประเมิน 5 ด้าน นักเรียน'!I113</f>
        <v>มีปัญหา</v>
      </c>
      <c r="I113" s="126" t="str">
        <f>'ประเมิน 5 ด้าน นักเรียน'!K113</f>
        <v>มีปัญหา</v>
      </c>
      <c r="J113" s="126" t="str">
        <f>'ประเมิน 5 ด้าน นักเรียน'!M113</f>
        <v>มีปัญหา</v>
      </c>
      <c r="K113" s="126" t="str">
        <f>'ประเมิน 5 ด้าน นักเรียน'!O113</f>
        <v>มีปัญหา</v>
      </c>
      <c r="L113" s="121" t="e">
        <f>'ประเมิน 5 ด้าน นักเรียน'!Q113</f>
        <v>#VALUE!</v>
      </c>
      <c r="M113" s="126" t="str">
        <f>'ประเมิน 5 ด้าน นักเรียน'!S113</f>
        <v>มีจุดแข็ง</v>
      </c>
    </row>
    <row r="114" spans="1:13" ht="21.95" customHeight="1" x14ac:dyDescent="0.5">
      <c r="A114" s="51" t="str">
        <f>นักเรียนประเมิน!A114</f>
        <v>111</v>
      </c>
      <c r="B114" s="51">
        <f>นักเรียนประเมิน!B114</f>
        <v>0</v>
      </c>
      <c r="C114" s="51">
        <f>นักเรียนประเมิน!C114</f>
        <v>0</v>
      </c>
      <c r="D114" s="52">
        <f>นักเรียนประเมิน!D114</f>
        <v>0</v>
      </c>
      <c r="E114" s="53">
        <f>นักเรียนประเมิน!E114</f>
        <v>0</v>
      </c>
      <c r="F114" s="54">
        <f>นักเรียนประเมิน!F114</f>
        <v>0</v>
      </c>
      <c r="G114" s="126" t="str">
        <f>ครูประเมินนักเรียน!G114</f>
        <v>หญิง</v>
      </c>
      <c r="H114" s="126" t="str">
        <f>'ประเมิน 5 ด้าน นักเรียน'!I114</f>
        <v>มีปัญหา</v>
      </c>
      <c r="I114" s="126" t="str">
        <f>'ประเมิน 5 ด้าน นักเรียน'!K114</f>
        <v>มีปัญหา</v>
      </c>
      <c r="J114" s="126" t="str">
        <f>'ประเมิน 5 ด้าน นักเรียน'!M114</f>
        <v>มีปัญหา</v>
      </c>
      <c r="K114" s="126" t="str">
        <f>'ประเมิน 5 ด้าน นักเรียน'!O114</f>
        <v>มีปัญหา</v>
      </c>
      <c r="L114" s="121" t="e">
        <f>'ประเมิน 5 ด้าน นักเรียน'!Q114</f>
        <v>#VALUE!</v>
      </c>
      <c r="M114" s="126" t="str">
        <f>'ประเมิน 5 ด้าน นักเรียน'!S114</f>
        <v>มีจุดแข็ง</v>
      </c>
    </row>
    <row r="115" spans="1:13" ht="21.95" customHeight="1" x14ac:dyDescent="0.5">
      <c r="A115" s="51" t="str">
        <f>นักเรียนประเมิน!A115</f>
        <v>112</v>
      </c>
      <c r="B115" s="51">
        <f>นักเรียนประเมิน!B115</f>
        <v>0</v>
      </c>
      <c r="C115" s="51">
        <f>นักเรียนประเมิน!C115</f>
        <v>0</v>
      </c>
      <c r="D115" s="52">
        <f>นักเรียนประเมิน!D115</f>
        <v>0</v>
      </c>
      <c r="E115" s="53">
        <f>นักเรียนประเมิน!E115</f>
        <v>0</v>
      </c>
      <c r="F115" s="54">
        <f>นักเรียนประเมิน!F115</f>
        <v>0</v>
      </c>
      <c r="G115" s="126" t="str">
        <f>ครูประเมินนักเรียน!G115</f>
        <v>หญิง</v>
      </c>
      <c r="H115" s="126" t="str">
        <f>'ประเมิน 5 ด้าน นักเรียน'!I115</f>
        <v>มีปัญหา</v>
      </c>
      <c r="I115" s="126" t="str">
        <f>'ประเมิน 5 ด้าน นักเรียน'!K115</f>
        <v>มีปัญหา</v>
      </c>
      <c r="J115" s="126" t="str">
        <f>'ประเมิน 5 ด้าน นักเรียน'!M115</f>
        <v>มีปัญหา</v>
      </c>
      <c r="K115" s="126" t="str">
        <f>'ประเมิน 5 ด้าน นักเรียน'!O115</f>
        <v>มีปัญหา</v>
      </c>
      <c r="L115" s="121" t="e">
        <f>'ประเมิน 5 ด้าน นักเรียน'!Q115</f>
        <v>#VALUE!</v>
      </c>
      <c r="M115" s="126" t="str">
        <f>'ประเมิน 5 ด้าน นักเรียน'!S115</f>
        <v>มีจุดแข็ง</v>
      </c>
    </row>
    <row r="116" spans="1:13" ht="21.95" customHeight="1" x14ac:dyDescent="0.5">
      <c r="A116" s="51" t="str">
        <f>นักเรียนประเมิน!A116</f>
        <v>113</v>
      </c>
      <c r="B116" s="51">
        <f>นักเรียนประเมิน!B116</f>
        <v>0</v>
      </c>
      <c r="C116" s="51">
        <f>นักเรียนประเมิน!C116</f>
        <v>0</v>
      </c>
      <c r="D116" s="52">
        <f>นักเรียนประเมิน!D116</f>
        <v>0</v>
      </c>
      <c r="E116" s="53">
        <f>นักเรียนประเมิน!E116</f>
        <v>0</v>
      </c>
      <c r="F116" s="54">
        <f>นักเรียนประเมิน!F116</f>
        <v>0</v>
      </c>
      <c r="G116" s="126" t="str">
        <f>ครูประเมินนักเรียน!G116</f>
        <v>หญิง</v>
      </c>
      <c r="H116" s="126" t="str">
        <f>'ประเมิน 5 ด้าน นักเรียน'!I116</f>
        <v>มีปัญหา</v>
      </c>
      <c r="I116" s="126" t="str">
        <f>'ประเมิน 5 ด้าน นักเรียน'!K116</f>
        <v>มีปัญหา</v>
      </c>
      <c r="J116" s="126" t="str">
        <f>'ประเมิน 5 ด้าน นักเรียน'!M116</f>
        <v>มีปัญหา</v>
      </c>
      <c r="K116" s="126" t="str">
        <f>'ประเมิน 5 ด้าน นักเรียน'!O116</f>
        <v>มีปัญหา</v>
      </c>
      <c r="L116" s="121" t="e">
        <f>'ประเมิน 5 ด้าน นักเรียน'!Q116</f>
        <v>#VALUE!</v>
      </c>
      <c r="M116" s="126" t="str">
        <f>'ประเมิน 5 ด้าน นักเรียน'!S116</f>
        <v>มีจุดแข็ง</v>
      </c>
    </row>
    <row r="117" spans="1:13" ht="21.95" customHeight="1" x14ac:dyDescent="0.5">
      <c r="A117" s="51" t="str">
        <f>นักเรียนประเมิน!A117</f>
        <v>114</v>
      </c>
      <c r="B117" s="51">
        <f>นักเรียนประเมิน!B117</f>
        <v>0</v>
      </c>
      <c r="C117" s="51">
        <f>นักเรียนประเมิน!C117</f>
        <v>0</v>
      </c>
      <c r="D117" s="52">
        <f>นักเรียนประเมิน!D117</f>
        <v>0</v>
      </c>
      <c r="E117" s="53">
        <f>นักเรียนประเมิน!E117</f>
        <v>0</v>
      </c>
      <c r="F117" s="54">
        <f>นักเรียนประเมิน!F117</f>
        <v>0</v>
      </c>
      <c r="G117" s="126" t="str">
        <f>ครูประเมินนักเรียน!G117</f>
        <v>หญิง</v>
      </c>
      <c r="H117" s="126" t="str">
        <f>'ประเมิน 5 ด้าน นักเรียน'!I117</f>
        <v>มีปัญหา</v>
      </c>
      <c r="I117" s="126" t="str">
        <f>'ประเมิน 5 ด้าน นักเรียน'!K117</f>
        <v>มีปัญหา</v>
      </c>
      <c r="J117" s="126" t="str">
        <f>'ประเมิน 5 ด้าน นักเรียน'!M117</f>
        <v>มีปัญหา</v>
      </c>
      <c r="K117" s="126" t="str">
        <f>'ประเมิน 5 ด้าน นักเรียน'!O117</f>
        <v>มีปัญหา</v>
      </c>
      <c r="L117" s="121" t="e">
        <f>'ประเมิน 5 ด้าน นักเรียน'!Q117</f>
        <v>#VALUE!</v>
      </c>
      <c r="M117" s="126" t="str">
        <f>'ประเมิน 5 ด้าน นักเรียน'!S117</f>
        <v>มีจุดแข็ง</v>
      </c>
    </row>
    <row r="118" spans="1:13" ht="21.95" customHeight="1" x14ac:dyDescent="0.5">
      <c r="A118" s="51" t="str">
        <f>นักเรียนประเมิน!A118</f>
        <v>115</v>
      </c>
      <c r="B118" s="51">
        <f>นักเรียนประเมิน!B118</f>
        <v>0</v>
      </c>
      <c r="C118" s="51">
        <f>นักเรียนประเมิน!C118</f>
        <v>0</v>
      </c>
      <c r="D118" s="52">
        <f>นักเรียนประเมิน!D118</f>
        <v>0</v>
      </c>
      <c r="E118" s="53">
        <f>นักเรียนประเมิน!E118</f>
        <v>0</v>
      </c>
      <c r="F118" s="54">
        <f>นักเรียนประเมิน!F118</f>
        <v>0</v>
      </c>
      <c r="G118" s="126" t="str">
        <f>ครูประเมินนักเรียน!G118</f>
        <v>หญิง</v>
      </c>
      <c r="H118" s="126" t="str">
        <f>'ประเมิน 5 ด้าน นักเรียน'!I118</f>
        <v>มีปัญหา</v>
      </c>
      <c r="I118" s="126" t="str">
        <f>'ประเมิน 5 ด้าน นักเรียน'!K118</f>
        <v>มีปัญหา</v>
      </c>
      <c r="J118" s="126" t="str">
        <f>'ประเมิน 5 ด้าน นักเรียน'!M118</f>
        <v>มีปัญหา</v>
      </c>
      <c r="K118" s="126" t="str">
        <f>'ประเมิน 5 ด้าน นักเรียน'!O118</f>
        <v>มีปัญหา</v>
      </c>
      <c r="L118" s="121" t="e">
        <f>'ประเมิน 5 ด้าน นักเรียน'!Q118</f>
        <v>#VALUE!</v>
      </c>
      <c r="M118" s="126" t="str">
        <f>'ประเมิน 5 ด้าน นักเรียน'!S118</f>
        <v>มีจุดแข็ง</v>
      </c>
    </row>
    <row r="119" spans="1:13" ht="21.95" customHeight="1" x14ac:dyDescent="0.5">
      <c r="A119" s="51" t="str">
        <f>นักเรียนประเมิน!A119</f>
        <v>116</v>
      </c>
      <c r="B119" s="51">
        <f>นักเรียนประเมิน!B119</f>
        <v>0</v>
      </c>
      <c r="C119" s="51">
        <f>นักเรียนประเมิน!C119</f>
        <v>0</v>
      </c>
      <c r="D119" s="52">
        <f>นักเรียนประเมิน!D119</f>
        <v>0</v>
      </c>
      <c r="E119" s="53">
        <f>นักเรียนประเมิน!E119</f>
        <v>0</v>
      </c>
      <c r="F119" s="54">
        <f>นักเรียนประเมิน!F119</f>
        <v>0</v>
      </c>
      <c r="G119" s="126" t="str">
        <f>ครูประเมินนักเรียน!G119</f>
        <v>หญิง</v>
      </c>
      <c r="H119" s="126" t="str">
        <f>'ประเมิน 5 ด้าน นักเรียน'!I119</f>
        <v>มีปัญหา</v>
      </c>
      <c r="I119" s="126" t="str">
        <f>'ประเมิน 5 ด้าน นักเรียน'!K119</f>
        <v>มีปัญหา</v>
      </c>
      <c r="J119" s="126" t="str">
        <f>'ประเมิน 5 ด้าน นักเรียน'!M119</f>
        <v>มีปัญหา</v>
      </c>
      <c r="K119" s="126" t="str">
        <f>'ประเมิน 5 ด้าน นักเรียน'!O119</f>
        <v>มีปัญหา</v>
      </c>
      <c r="L119" s="121" t="e">
        <f>'ประเมิน 5 ด้าน นักเรียน'!Q119</f>
        <v>#VALUE!</v>
      </c>
      <c r="M119" s="126" t="str">
        <f>'ประเมิน 5 ด้าน นักเรียน'!S119</f>
        <v>มีจุดแข็ง</v>
      </c>
    </row>
    <row r="120" spans="1:13" ht="21.95" customHeight="1" x14ac:dyDescent="0.5">
      <c r="A120" s="51" t="str">
        <f>นักเรียนประเมิน!A120</f>
        <v>117</v>
      </c>
      <c r="B120" s="51">
        <f>นักเรียนประเมิน!B120</f>
        <v>0</v>
      </c>
      <c r="C120" s="51">
        <f>นักเรียนประเมิน!C120</f>
        <v>0</v>
      </c>
      <c r="D120" s="52">
        <f>นักเรียนประเมิน!D120</f>
        <v>0</v>
      </c>
      <c r="E120" s="53">
        <f>นักเรียนประเมิน!E120</f>
        <v>0</v>
      </c>
      <c r="F120" s="54">
        <f>นักเรียนประเมิน!F120</f>
        <v>0</v>
      </c>
      <c r="G120" s="126" t="str">
        <f>ครูประเมินนักเรียน!G120</f>
        <v>หญิง</v>
      </c>
      <c r="H120" s="126" t="str">
        <f>'ประเมิน 5 ด้าน นักเรียน'!I120</f>
        <v>มีปัญหา</v>
      </c>
      <c r="I120" s="126" t="str">
        <f>'ประเมิน 5 ด้าน นักเรียน'!K120</f>
        <v>มีปัญหา</v>
      </c>
      <c r="J120" s="126" t="str">
        <f>'ประเมิน 5 ด้าน นักเรียน'!M120</f>
        <v>มีปัญหา</v>
      </c>
      <c r="K120" s="126" t="str">
        <f>'ประเมิน 5 ด้าน นักเรียน'!O120</f>
        <v>มีปัญหา</v>
      </c>
      <c r="L120" s="121" t="e">
        <f>'ประเมิน 5 ด้าน นักเรียน'!Q120</f>
        <v>#VALUE!</v>
      </c>
      <c r="M120" s="126" t="str">
        <f>'ประเมิน 5 ด้าน นักเรียน'!S120</f>
        <v>มีจุดแข็ง</v>
      </c>
    </row>
    <row r="121" spans="1:13" ht="21.95" customHeight="1" x14ac:dyDescent="0.5">
      <c r="A121" s="51" t="str">
        <f>นักเรียนประเมิน!A121</f>
        <v>118</v>
      </c>
      <c r="B121" s="51">
        <f>นักเรียนประเมิน!B121</f>
        <v>0</v>
      </c>
      <c r="C121" s="51">
        <f>นักเรียนประเมิน!C121</f>
        <v>0</v>
      </c>
      <c r="D121" s="52">
        <f>นักเรียนประเมิน!D121</f>
        <v>0</v>
      </c>
      <c r="E121" s="53">
        <f>นักเรียนประเมิน!E121</f>
        <v>0</v>
      </c>
      <c r="F121" s="54">
        <f>นักเรียนประเมิน!F121</f>
        <v>0</v>
      </c>
      <c r="G121" s="126" t="str">
        <f>ครูประเมินนักเรียน!G121</f>
        <v>หญิง</v>
      </c>
      <c r="H121" s="126" t="str">
        <f>'ประเมิน 5 ด้าน นักเรียน'!I121</f>
        <v>มีปัญหา</v>
      </c>
      <c r="I121" s="126" t="str">
        <f>'ประเมิน 5 ด้าน นักเรียน'!K121</f>
        <v>มีปัญหา</v>
      </c>
      <c r="J121" s="126" t="str">
        <f>'ประเมิน 5 ด้าน นักเรียน'!M121</f>
        <v>มีปัญหา</v>
      </c>
      <c r="K121" s="126" t="str">
        <f>'ประเมิน 5 ด้าน นักเรียน'!O121</f>
        <v>มีปัญหา</v>
      </c>
      <c r="L121" s="121" t="e">
        <f>'ประเมิน 5 ด้าน นักเรียน'!Q121</f>
        <v>#VALUE!</v>
      </c>
      <c r="M121" s="126" t="str">
        <f>'ประเมิน 5 ด้าน นักเรียน'!S121</f>
        <v>มีจุดแข็ง</v>
      </c>
    </row>
    <row r="122" spans="1:13" ht="21.95" customHeight="1" x14ac:dyDescent="0.5">
      <c r="A122" s="51" t="str">
        <f>นักเรียนประเมิน!A122</f>
        <v>119</v>
      </c>
      <c r="B122" s="51">
        <f>นักเรียนประเมิน!B122</f>
        <v>0</v>
      </c>
      <c r="C122" s="51">
        <f>นักเรียนประเมิน!C122</f>
        <v>0</v>
      </c>
      <c r="D122" s="52">
        <f>นักเรียนประเมิน!D122</f>
        <v>0</v>
      </c>
      <c r="E122" s="53">
        <f>นักเรียนประเมิน!E122</f>
        <v>0</v>
      </c>
      <c r="F122" s="54">
        <f>นักเรียนประเมิน!F122</f>
        <v>0</v>
      </c>
      <c r="G122" s="126" t="str">
        <f>ครูประเมินนักเรียน!G122</f>
        <v>หญิง</v>
      </c>
      <c r="H122" s="126" t="str">
        <f>'ประเมิน 5 ด้าน นักเรียน'!I122</f>
        <v>มีปัญหา</v>
      </c>
      <c r="I122" s="126" t="str">
        <f>'ประเมิน 5 ด้าน นักเรียน'!K122</f>
        <v>มีปัญหา</v>
      </c>
      <c r="J122" s="126" t="str">
        <f>'ประเมิน 5 ด้าน นักเรียน'!M122</f>
        <v>มีปัญหา</v>
      </c>
      <c r="K122" s="126" t="str">
        <f>'ประเมิน 5 ด้าน นักเรียน'!O122</f>
        <v>มีปัญหา</v>
      </c>
      <c r="L122" s="121" t="e">
        <f>'ประเมิน 5 ด้าน นักเรียน'!Q122</f>
        <v>#VALUE!</v>
      </c>
      <c r="M122" s="126" t="str">
        <f>'ประเมิน 5 ด้าน นักเรียน'!S122</f>
        <v>มีจุดแข็ง</v>
      </c>
    </row>
    <row r="123" spans="1:13" ht="21.95" customHeight="1" x14ac:dyDescent="0.5">
      <c r="A123" s="51" t="str">
        <f>นักเรียนประเมิน!A123</f>
        <v>120</v>
      </c>
      <c r="B123" s="51">
        <f>นักเรียนประเมิน!B123</f>
        <v>0</v>
      </c>
      <c r="C123" s="51">
        <f>นักเรียนประเมิน!C123</f>
        <v>0</v>
      </c>
      <c r="D123" s="52">
        <f>นักเรียนประเมิน!D123</f>
        <v>0</v>
      </c>
      <c r="E123" s="53">
        <f>นักเรียนประเมิน!E123</f>
        <v>0</v>
      </c>
      <c r="F123" s="54">
        <f>นักเรียนประเมิน!F123</f>
        <v>0</v>
      </c>
      <c r="G123" s="126" t="str">
        <f>ครูประเมินนักเรียน!G123</f>
        <v>หญิง</v>
      </c>
      <c r="H123" s="126" t="str">
        <f>'ประเมิน 5 ด้าน นักเรียน'!I123</f>
        <v>มีปัญหา</v>
      </c>
      <c r="I123" s="126" t="str">
        <f>'ประเมิน 5 ด้าน นักเรียน'!K123</f>
        <v>มีปัญหา</v>
      </c>
      <c r="J123" s="126" t="str">
        <f>'ประเมิน 5 ด้าน นักเรียน'!M123</f>
        <v>มีปัญหา</v>
      </c>
      <c r="K123" s="126" t="str">
        <f>'ประเมิน 5 ด้าน นักเรียน'!O123</f>
        <v>มีปัญหา</v>
      </c>
      <c r="L123" s="121" t="e">
        <f>'ประเมิน 5 ด้าน นักเรียน'!Q123</f>
        <v>#VALUE!</v>
      </c>
      <c r="M123" s="126" t="str">
        <f>'ประเมิน 5 ด้าน นักเรียน'!S123</f>
        <v>มีจุดแข็ง</v>
      </c>
    </row>
    <row r="124" spans="1:13" ht="21.95" customHeight="1" x14ac:dyDescent="0.5">
      <c r="A124" s="51" t="str">
        <f>นักเรียนประเมิน!A124</f>
        <v>121</v>
      </c>
      <c r="B124" s="51">
        <f>นักเรียนประเมิน!B124</f>
        <v>0</v>
      </c>
      <c r="C124" s="51">
        <f>นักเรียนประเมิน!C124</f>
        <v>0</v>
      </c>
      <c r="D124" s="52">
        <f>นักเรียนประเมิน!D124</f>
        <v>0</v>
      </c>
      <c r="E124" s="53">
        <f>นักเรียนประเมิน!E124</f>
        <v>0</v>
      </c>
      <c r="F124" s="54">
        <f>นักเรียนประเมิน!F124</f>
        <v>0</v>
      </c>
      <c r="G124" s="126" t="str">
        <f>ครูประเมินนักเรียน!G124</f>
        <v>หญิง</v>
      </c>
      <c r="H124" s="126" t="str">
        <f>'ประเมิน 5 ด้าน นักเรียน'!I124</f>
        <v>มีปัญหา</v>
      </c>
      <c r="I124" s="126" t="str">
        <f>'ประเมิน 5 ด้าน นักเรียน'!K124</f>
        <v>มีปัญหา</v>
      </c>
      <c r="J124" s="126" t="str">
        <f>'ประเมิน 5 ด้าน นักเรียน'!M124</f>
        <v>มีปัญหา</v>
      </c>
      <c r="K124" s="126" t="str">
        <f>'ประเมิน 5 ด้าน นักเรียน'!O124</f>
        <v>มีปัญหา</v>
      </c>
      <c r="L124" s="121" t="e">
        <f>'ประเมิน 5 ด้าน นักเรียน'!Q124</f>
        <v>#VALUE!</v>
      </c>
      <c r="M124" s="126" t="str">
        <f>'ประเมิน 5 ด้าน นักเรียน'!S124</f>
        <v>มีจุดแข็ง</v>
      </c>
    </row>
    <row r="125" spans="1:13" ht="21.95" customHeight="1" x14ac:dyDescent="0.5">
      <c r="A125" s="51" t="str">
        <f>นักเรียนประเมิน!A125</f>
        <v>122</v>
      </c>
      <c r="B125" s="51">
        <f>นักเรียนประเมิน!B125</f>
        <v>0</v>
      </c>
      <c r="C125" s="51">
        <f>นักเรียนประเมิน!C125</f>
        <v>0</v>
      </c>
      <c r="D125" s="52">
        <f>นักเรียนประเมิน!D125</f>
        <v>0</v>
      </c>
      <c r="E125" s="53">
        <f>นักเรียนประเมิน!E125</f>
        <v>0</v>
      </c>
      <c r="F125" s="54">
        <f>นักเรียนประเมิน!F125</f>
        <v>0</v>
      </c>
      <c r="G125" s="126" t="str">
        <f>ครูประเมินนักเรียน!G125</f>
        <v>หญิง</v>
      </c>
      <c r="H125" s="126" t="str">
        <f>'ประเมิน 5 ด้าน นักเรียน'!I125</f>
        <v>มีปัญหา</v>
      </c>
      <c r="I125" s="126" t="str">
        <f>'ประเมิน 5 ด้าน นักเรียน'!K125</f>
        <v>มีปัญหา</v>
      </c>
      <c r="J125" s="126" t="str">
        <f>'ประเมิน 5 ด้าน นักเรียน'!M125</f>
        <v>มีปัญหา</v>
      </c>
      <c r="K125" s="126" t="str">
        <f>'ประเมิน 5 ด้าน นักเรียน'!O125</f>
        <v>มีปัญหา</v>
      </c>
      <c r="L125" s="121" t="e">
        <f>'ประเมิน 5 ด้าน นักเรียน'!Q125</f>
        <v>#VALUE!</v>
      </c>
      <c r="M125" s="126" t="str">
        <f>'ประเมิน 5 ด้าน นักเรียน'!S125</f>
        <v>มีจุดแข็ง</v>
      </c>
    </row>
    <row r="126" spans="1:13" ht="21.95" customHeight="1" x14ac:dyDescent="0.5">
      <c r="A126" s="51" t="str">
        <f>นักเรียนประเมิน!A126</f>
        <v>123</v>
      </c>
      <c r="B126" s="51">
        <f>นักเรียนประเมิน!B126</f>
        <v>0</v>
      </c>
      <c r="C126" s="51">
        <f>นักเรียนประเมิน!C126</f>
        <v>0</v>
      </c>
      <c r="D126" s="52">
        <f>นักเรียนประเมิน!D126</f>
        <v>0</v>
      </c>
      <c r="E126" s="53">
        <f>นักเรียนประเมิน!E126</f>
        <v>0</v>
      </c>
      <c r="F126" s="54">
        <f>นักเรียนประเมิน!F126</f>
        <v>0</v>
      </c>
      <c r="G126" s="126" t="str">
        <f>ครูประเมินนักเรียน!G126</f>
        <v>หญิง</v>
      </c>
      <c r="H126" s="126" t="str">
        <f>'ประเมิน 5 ด้าน นักเรียน'!I126</f>
        <v>มีปัญหา</v>
      </c>
      <c r="I126" s="126" t="str">
        <f>'ประเมิน 5 ด้าน นักเรียน'!K126</f>
        <v>มีปัญหา</v>
      </c>
      <c r="J126" s="126" t="str">
        <f>'ประเมิน 5 ด้าน นักเรียน'!M126</f>
        <v>มีปัญหา</v>
      </c>
      <c r="K126" s="126" t="str">
        <f>'ประเมิน 5 ด้าน นักเรียน'!O126</f>
        <v>มีปัญหา</v>
      </c>
      <c r="L126" s="121" t="e">
        <f>'ประเมิน 5 ด้าน นักเรียน'!Q126</f>
        <v>#VALUE!</v>
      </c>
      <c r="M126" s="126" t="str">
        <f>'ประเมิน 5 ด้าน นักเรียน'!S126</f>
        <v>มีจุดแข็ง</v>
      </c>
    </row>
    <row r="127" spans="1:13" ht="21.95" customHeight="1" x14ac:dyDescent="0.5">
      <c r="A127" s="51" t="str">
        <f>นักเรียนประเมิน!A127</f>
        <v>124</v>
      </c>
      <c r="B127" s="51">
        <f>นักเรียนประเมิน!B127</f>
        <v>0</v>
      </c>
      <c r="C127" s="51">
        <f>นักเรียนประเมิน!C127</f>
        <v>0</v>
      </c>
      <c r="D127" s="52">
        <f>นักเรียนประเมิน!D127</f>
        <v>0</v>
      </c>
      <c r="E127" s="53">
        <f>นักเรียนประเมิน!E127</f>
        <v>0</v>
      </c>
      <c r="F127" s="54">
        <f>นักเรียนประเมิน!F127</f>
        <v>0</v>
      </c>
      <c r="G127" s="126" t="str">
        <f>ครูประเมินนักเรียน!G127</f>
        <v>หญิง</v>
      </c>
      <c r="H127" s="126" t="str">
        <f>'ประเมิน 5 ด้าน นักเรียน'!I127</f>
        <v>มีปัญหา</v>
      </c>
      <c r="I127" s="126" t="str">
        <f>'ประเมิน 5 ด้าน นักเรียน'!K127</f>
        <v>มีปัญหา</v>
      </c>
      <c r="J127" s="126" t="str">
        <f>'ประเมิน 5 ด้าน นักเรียน'!M127</f>
        <v>มีปัญหา</v>
      </c>
      <c r="K127" s="126" t="str">
        <f>'ประเมิน 5 ด้าน นักเรียน'!O127</f>
        <v>มีปัญหา</v>
      </c>
      <c r="L127" s="121" t="e">
        <f>'ประเมิน 5 ด้าน นักเรียน'!Q127</f>
        <v>#VALUE!</v>
      </c>
      <c r="M127" s="126" t="str">
        <f>'ประเมิน 5 ด้าน นักเรียน'!S127</f>
        <v>มีจุดแข็ง</v>
      </c>
    </row>
    <row r="128" spans="1:13" ht="21.95" customHeight="1" x14ac:dyDescent="0.5">
      <c r="A128" s="51" t="str">
        <f>นักเรียนประเมิน!A128</f>
        <v>125</v>
      </c>
      <c r="B128" s="51">
        <f>นักเรียนประเมิน!B128</f>
        <v>0</v>
      </c>
      <c r="C128" s="51">
        <f>นักเรียนประเมิน!C128</f>
        <v>0</v>
      </c>
      <c r="D128" s="52">
        <f>นักเรียนประเมิน!D128</f>
        <v>0</v>
      </c>
      <c r="E128" s="53">
        <f>นักเรียนประเมิน!E128</f>
        <v>0</v>
      </c>
      <c r="F128" s="54">
        <f>นักเรียนประเมิน!F128</f>
        <v>0</v>
      </c>
      <c r="G128" s="126" t="str">
        <f>ครูประเมินนักเรียน!G128</f>
        <v>หญิง</v>
      </c>
      <c r="H128" s="126" t="str">
        <f>'ประเมิน 5 ด้าน นักเรียน'!I128</f>
        <v>มีปัญหา</v>
      </c>
      <c r="I128" s="126" t="str">
        <f>'ประเมิน 5 ด้าน นักเรียน'!K128</f>
        <v>มีปัญหา</v>
      </c>
      <c r="J128" s="126" t="str">
        <f>'ประเมิน 5 ด้าน นักเรียน'!M128</f>
        <v>มีปัญหา</v>
      </c>
      <c r="K128" s="126" t="str">
        <f>'ประเมิน 5 ด้าน นักเรียน'!O128</f>
        <v>มีปัญหา</v>
      </c>
      <c r="L128" s="121" t="e">
        <f>'ประเมิน 5 ด้าน นักเรียน'!Q128</f>
        <v>#VALUE!</v>
      </c>
      <c r="M128" s="126" t="str">
        <f>'ประเมิน 5 ด้าน นักเรียน'!S128</f>
        <v>มีจุดแข็ง</v>
      </c>
    </row>
    <row r="129" spans="1:13" ht="21.95" customHeight="1" x14ac:dyDescent="0.5">
      <c r="A129" s="51" t="str">
        <f>นักเรียนประเมิน!A129</f>
        <v>126</v>
      </c>
      <c r="B129" s="51">
        <f>นักเรียนประเมิน!B129</f>
        <v>0</v>
      </c>
      <c r="C129" s="51">
        <f>นักเรียนประเมิน!C129</f>
        <v>0</v>
      </c>
      <c r="D129" s="52">
        <f>นักเรียนประเมิน!D129</f>
        <v>0</v>
      </c>
      <c r="E129" s="53">
        <f>นักเรียนประเมิน!E129</f>
        <v>0</v>
      </c>
      <c r="F129" s="54">
        <f>นักเรียนประเมิน!F129</f>
        <v>0</v>
      </c>
      <c r="G129" s="126" t="str">
        <f>ครูประเมินนักเรียน!G129</f>
        <v>หญิง</v>
      </c>
      <c r="H129" s="126" t="str">
        <f>'ประเมิน 5 ด้าน นักเรียน'!I129</f>
        <v>มีปัญหา</v>
      </c>
      <c r="I129" s="126" t="str">
        <f>'ประเมิน 5 ด้าน นักเรียน'!K129</f>
        <v>มีปัญหา</v>
      </c>
      <c r="J129" s="126" t="str">
        <f>'ประเมิน 5 ด้าน นักเรียน'!M129</f>
        <v>มีปัญหา</v>
      </c>
      <c r="K129" s="126" t="str">
        <f>'ประเมิน 5 ด้าน นักเรียน'!O129</f>
        <v>มีปัญหา</v>
      </c>
      <c r="L129" s="121" t="e">
        <f>'ประเมิน 5 ด้าน นักเรียน'!Q129</f>
        <v>#VALUE!</v>
      </c>
      <c r="M129" s="126" t="str">
        <f>'ประเมิน 5 ด้าน นักเรียน'!S129</f>
        <v>มีจุดแข็ง</v>
      </c>
    </row>
    <row r="130" spans="1:13" ht="21.95" customHeight="1" x14ac:dyDescent="0.5">
      <c r="A130" s="51" t="str">
        <f>นักเรียนประเมิน!A130</f>
        <v>127</v>
      </c>
      <c r="B130" s="51">
        <f>นักเรียนประเมิน!B130</f>
        <v>0</v>
      </c>
      <c r="C130" s="51">
        <f>นักเรียนประเมิน!C130</f>
        <v>0</v>
      </c>
      <c r="D130" s="52">
        <f>นักเรียนประเมิน!D130</f>
        <v>0</v>
      </c>
      <c r="E130" s="53">
        <f>นักเรียนประเมิน!E130</f>
        <v>0</v>
      </c>
      <c r="F130" s="54">
        <f>นักเรียนประเมิน!F130</f>
        <v>0</v>
      </c>
      <c r="G130" s="126" t="str">
        <f>ครูประเมินนักเรียน!G130</f>
        <v>หญิง</v>
      </c>
      <c r="H130" s="126" t="str">
        <f>'ประเมิน 5 ด้าน นักเรียน'!I130</f>
        <v>มีปัญหา</v>
      </c>
      <c r="I130" s="126" t="str">
        <f>'ประเมิน 5 ด้าน นักเรียน'!K130</f>
        <v>มีปัญหา</v>
      </c>
      <c r="J130" s="126" t="str">
        <f>'ประเมิน 5 ด้าน นักเรียน'!M130</f>
        <v>มีปัญหา</v>
      </c>
      <c r="K130" s="126" t="str">
        <f>'ประเมิน 5 ด้าน นักเรียน'!O130</f>
        <v>มีปัญหา</v>
      </c>
      <c r="L130" s="121" t="e">
        <f>'ประเมิน 5 ด้าน นักเรียน'!Q130</f>
        <v>#VALUE!</v>
      </c>
      <c r="M130" s="126" t="str">
        <f>'ประเมิน 5 ด้าน นักเรียน'!S130</f>
        <v>มีจุดแข็ง</v>
      </c>
    </row>
    <row r="131" spans="1:13" ht="21.95" customHeight="1" x14ac:dyDescent="0.5">
      <c r="A131" s="51" t="str">
        <f>นักเรียนประเมิน!A131</f>
        <v>128</v>
      </c>
      <c r="B131" s="51">
        <f>นักเรียนประเมิน!B131</f>
        <v>0</v>
      </c>
      <c r="C131" s="51">
        <f>นักเรียนประเมิน!C131</f>
        <v>0</v>
      </c>
      <c r="D131" s="52">
        <f>นักเรียนประเมิน!D131</f>
        <v>0</v>
      </c>
      <c r="E131" s="53">
        <f>นักเรียนประเมิน!E131</f>
        <v>0</v>
      </c>
      <c r="F131" s="54">
        <f>นักเรียนประเมิน!F131</f>
        <v>0</v>
      </c>
      <c r="G131" s="126" t="str">
        <f>ครูประเมินนักเรียน!G131</f>
        <v>หญิง</v>
      </c>
      <c r="H131" s="126" t="str">
        <f>'ประเมิน 5 ด้าน นักเรียน'!I131</f>
        <v>มีปัญหา</v>
      </c>
      <c r="I131" s="126" t="str">
        <f>'ประเมิน 5 ด้าน นักเรียน'!K131</f>
        <v>มีปัญหา</v>
      </c>
      <c r="J131" s="126" t="str">
        <f>'ประเมิน 5 ด้าน นักเรียน'!M131</f>
        <v>มีปัญหา</v>
      </c>
      <c r="K131" s="126" t="str">
        <f>'ประเมิน 5 ด้าน นักเรียน'!O131</f>
        <v>มีปัญหา</v>
      </c>
      <c r="L131" s="121" t="e">
        <f>'ประเมิน 5 ด้าน นักเรียน'!Q131</f>
        <v>#VALUE!</v>
      </c>
      <c r="M131" s="126" t="str">
        <f>'ประเมิน 5 ด้าน นักเรียน'!S131</f>
        <v>มีจุดแข็ง</v>
      </c>
    </row>
    <row r="132" spans="1:13" ht="21.95" customHeight="1" x14ac:dyDescent="0.5">
      <c r="A132" s="51" t="str">
        <f>นักเรียนประเมิน!A132</f>
        <v>129</v>
      </c>
      <c r="B132" s="51">
        <f>นักเรียนประเมิน!B132</f>
        <v>0</v>
      </c>
      <c r="C132" s="51">
        <f>นักเรียนประเมิน!C132</f>
        <v>0</v>
      </c>
      <c r="D132" s="52">
        <f>นักเรียนประเมิน!D132</f>
        <v>0</v>
      </c>
      <c r="E132" s="53">
        <f>นักเรียนประเมิน!E132</f>
        <v>0</v>
      </c>
      <c r="F132" s="54">
        <f>นักเรียนประเมิน!F132</f>
        <v>0</v>
      </c>
      <c r="G132" s="126" t="str">
        <f>ครูประเมินนักเรียน!G132</f>
        <v>หญิง</v>
      </c>
      <c r="H132" s="126" t="str">
        <f>'ประเมิน 5 ด้าน นักเรียน'!I132</f>
        <v>มีปัญหา</v>
      </c>
      <c r="I132" s="126" t="str">
        <f>'ประเมิน 5 ด้าน นักเรียน'!K132</f>
        <v>มีปัญหา</v>
      </c>
      <c r="J132" s="126" t="str">
        <f>'ประเมิน 5 ด้าน นักเรียน'!M132</f>
        <v>มีปัญหา</v>
      </c>
      <c r="K132" s="126" t="str">
        <f>'ประเมิน 5 ด้าน นักเรียน'!O132</f>
        <v>มีปัญหา</v>
      </c>
      <c r="L132" s="121" t="e">
        <f>'ประเมิน 5 ด้าน นักเรียน'!Q132</f>
        <v>#VALUE!</v>
      </c>
      <c r="M132" s="126" t="str">
        <f>'ประเมิน 5 ด้าน นักเรียน'!S132</f>
        <v>มีจุดแข็ง</v>
      </c>
    </row>
    <row r="133" spans="1:13" ht="21.95" customHeight="1" x14ac:dyDescent="0.5">
      <c r="A133" s="51" t="str">
        <f>นักเรียนประเมิน!A133</f>
        <v>130</v>
      </c>
      <c r="B133" s="51">
        <f>นักเรียนประเมิน!B133</f>
        <v>0</v>
      </c>
      <c r="C133" s="51">
        <f>นักเรียนประเมิน!C133</f>
        <v>0</v>
      </c>
      <c r="D133" s="52">
        <f>นักเรียนประเมิน!D133</f>
        <v>0</v>
      </c>
      <c r="E133" s="53">
        <f>นักเรียนประเมิน!E133</f>
        <v>0</v>
      </c>
      <c r="F133" s="54">
        <f>นักเรียนประเมิน!F133</f>
        <v>0</v>
      </c>
      <c r="G133" s="126" t="str">
        <f>ครูประเมินนักเรียน!G133</f>
        <v>หญิง</v>
      </c>
      <c r="H133" s="126" t="str">
        <f>'ประเมิน 5 ด้าน นักเรียน'!I133</f>
        <v>มีปัญหา</v>
      </c>
      <c r="I133" s="126" t="str">
        <f>'ประเมิน 5 ด้าน นักเรียน'!K133</f>
        <v>มีปัญหา</v>
      </c>
      <c r="J133" s="126" t="str">
        <f>'ประเมิน 5 ด้าน นักเรียน'!M133</f>
        <v>มีปัญหา</v>
      </c>
      <c r="K133" s="126" t="str">
        <f>'ประเมิน 5 ด้าน นักเรียน'!O133</f>
        <v>มีปัญหา</v>
      </c>
      <c r="L133" s="121" t="e">
        <f>'ประเมิน 5 ด้าน นักเรียน'!Q133</f>
        <v>#VALUE!</v>
      </c>
      <c r="M133" s="126" t="str">
        <f>'ประเมิน 5 ด้าน นักเรียน'!S133</f>
        <v>มีจุดแข็ง</v>
      </c>
    </row>
    <row r="134" spans="1:13" ht="21.95" customHeight="1" x14ac:dyDescent="0.5">
      <c r="A134" s="51" t="str">
        <f>นักเรียนประเมิน!A134</f>
        <v>131</v>
      </c>
      <c r="B134" s="51">
        <f>นักเรียนประเมิน!B134</f>
        <v>0</v>
      </c>
      <c r="C134" s="51">
        <f>นักเรียนประเมิน!C134</f>
        <v>0</v>
      </c>
      <c r="D134" s="52">
        <f>นักเรียนประเมิน!D134</f>
        <v>0</v>
      </c>
      <c r="E134" s="53">
        <f>นักเรียนประเมิน!E134</f>
        <v>0</v>
      </c>
      <c r="F134" s="54">
        <f>นักเรียนประเมิน!F134</f>
        <v>0</v>
      </c>
      <c r="G134" s="126" t="str">
        <f>ครูประเมินนักเรียน!G134</f>
        <v>หญิง</v>
      </c>
      <c r="H134" s="126" t="str">
        <f>'ประเมิน 5 ด้าน นักเรียน'!I134</f>
        <v>มีปัญหา</v>
      </c>
      <c r="I134" s="126" t="str">
        <f>'ประเมิน 5 ด้าน นักเรียน'!K134</f>
        <v>มีปัญหา</v>
      </c>
      <c r="J134" s="126" t="str">
        <f>'ประเมิน 5 ด้าน นักเรียน'!M134</f>
        <v>มีปัญหา</v>
      </c>
      <c r="K134" s="126" t="str">
        <f>'ประเมิน 5 ด้าน นักเรียน'!O134</f>
        <v>มีปัญหา</v>
      </c>
      <c r="L134" s="121" t="e">
        <f>'ประเมิน 5 ด้าน นักเรียน'!Q134</f>
        <v>#VALUE!</v>
      </c>
      <c r="M134" s="126" t="str">
        <f>'ประเมิน 5 ด้าน นักเรียน'!S134</f>
        <v>มีจุดแข็ง</v>
      </c>
    </row>
    <row r="135" spans="1:13" ht="21.95" customHeight="1" x14ac:dyDescent="0.5">
      <c r="A135" s="51" t="str">
        <f>นักเรียนประเมิน!A135</f>
        <v>132</v>
      </c>
      <c r="B135" s="51">
        <f>นักเรียนประเมิน!B135</f>
        <v>0</v>
      </c>
      <c r="C135" s="51">
        <f>นักเรียนประเมิน!C135</f>
        <v>0</v>
      </c>
      <c r="D135" s="52">
        <f>นักเรียนประเมิน!D135</f>
        <v>0</v>
      </c>
      <c r="E135" s="53">
        <f>นักเรียนประเมิน!E135</f>
        <v>0</v>
      </c>
      <c r="F135" s="54">
        <f>นักเรียนประเมิน!F135</f>
        <v>0</v>
      </c>
      <c r="G135" s="126" t="str">
        <f>ครูประเมินนักเรียน!G135</f>
        <v>หญิง</v>
      </c>
      <c r="H135" s="126" t="str">
        <f>'ประเมิน 5 ด้าน นักเรียน'!I135</f>
        <v>มีปัญหา</v>
      </c>
      <c r="I135" s="126" t="str">
        <f>'ประเมิน 5 ด้าน นักเรียน'!K135</f>
        <v>มีปัญหา</v>
      </c>
      <c r="J135" s="126" t="str">
        <f>'ประเมิน 5 ด้าน นักเรียน'!M135</f>
        <v>มีปัญหา</v>
      </c>
      <c r="K135" s="126" t="str">
        <f>'ประเมิน 5 ด้าน นักเรียน'!O135</f>
        <v>มีปัญหา</v>
      </c>
      <c r="L135" s="121" t="e">
        <f>'ประเมิน 5 ด้าน นักเรียน'!Q135</f>
        <v>#VALUE!</v>
      </c>
      <c r="M135" s="126" t="str">
        <f>'ประเมิน 5 ด้าน นักเรียน'!S135</f>
        <v>มีจุดแข็ง</v>
      </c>
    </row>
    <row r="136" spans="1:13" ht="21.95" customHeight="1" x14ac:dyDescent="0.5">
      <c r="A136" s="51" t="str">
        <f>นักเรียนประเมิน!A136</f>
        <v>133</v>
      </c>
      <c r="B136" s="51">
        <f>นักเรียนประเมิน!B136</f>
        <v>0</v>
      </c>
      <c r="C136" s="51">
        <f>นักเรียนประเมิน!C136</f>
        <v>0</v>
      </c>
      <c r="D136" s="52">
        <f>นักเรียนประเมิน!D136</f>
        <v>0</v>
      </c>
      <c r="E136" s="53">
        <f>นักเรียนประเมิน!E136</f>
        <v>0</v>
      </c>
      <c r="F136" s="54">
        <f>นักเรียนประเมิน!F136</f>
        <v>0</v>
      </c>
      <c r="G136" s="126" t="str">
        <f>ครูประเมินนักเรียน!G136</f>
        <v>หญิง</v>
      </c>
      <c r="H136" s="126" t="str">
        <f>'ประเมิน 5 ด้าน นักเรียน'!I136</f>
        <v>มีปัญหา</v>
      </c>
      <c r="I136" s="126" t="str">
        <f>'ประเมิน 5 ด้าน นักเรียน'!K136</f>
        <v>มีปัญหา</v>
      </c>
      <c r="J136" s="126" t="str">
        <f>'ประเมิน 5 ด้าน นักเรียน'!M136</f>
        <v>มีปัญหา</v>
      </c>
      <c r="K136" s="126" t="str">
        <f>'ประเมิน 5 ด้าน นักเรียน'!O136</f>
        <v>มีปัญหา</v>
      </c>
      <c r="L136" s="121" t="e">
        <f>'ประเมิน 5 ด้าน นักเรียน'!Q136</f>
        <v>#VALUE!</v>
      </c>
      <c r="M136" s="126" t="str">
        <f>'ประเมิน 5 ด้าน นักเรียน'!S136</f>
        <v>มีจุดแข็ง</v>
      </c>
    </row>
    <row r="137" spans="1:13" ht="21.95" customHeight="1" x14ac:dyDescent="0.5">
      <c r="A137" s="51" t="str">
        <f>นักเรียนประเมิน!A137</f>
        <v>134</v>
      </c>
      <c r="B137" s="51">
        <f>นักเรียนประเมิน!B137</f>
        <v>0</v>
      </c>
      <c r="C137" s="51">
        <f>นักเรียนประเมิน!C137</f>
        <v>0</v>
      </c>
      <c r="D137" s="52">
        <f>นักเรียนประเมิน!D137</f>
        <v>0</v>
      </c>
      <c r="E137" s="53">
        <f>นักเรียนประเมิน!E137</f>
        <v>0</v>
      </c>
      <c r="F137" s="54">
        <f>นักเรียนประเมิน!F137</f>
        <v>0</v>
      </c>
      <c r="G137" s="126" t="str">
        <f>ครูประเมินนักเรียน!G137</f>
        <v>หญิง</v>
      </c>
      <c r="H137" s="126" t="str">
        <f>'ประเมิน 5 ด้าน นักเรียน'!I137</f>
        <v>มีปัญหา</v>
      </c>
      <c r="I137" s="126" t="str">
        <f>'ประเมิน 5 ด้าน นักเรียน'!K137</f>
        <v>มีปัญหา</v>
      </c>
      <c r="J137" s="126" t="str">
        <f>'ประเมิน 5 ด้าน นักเรียน'!M137</f>
        <v>มีปัญหา</v>
      </c>
      <c r="K137" s="126" t="str">
        <f>'ประเมิน 5 ด้าน นักเรียน'!O137</f>
        <v>มีปัญหา</v>
      </c>
      <c r="L137" s="121" t="e">
        <f>'ประเมิน 5 ด้าน นักเรียน'!Q137</f>
        <v>#VALUE!</v>
      </c>
      <c r="M137" s="126" t="str">
        <f>'ประเมิน 5 ด้าน นักเรียน'!S137</f>
        <v>มีจุดแข็ง</v>
      </c>
    </row>
    <row r="138" spans="1:13" ht="21.95" customHeight="1" x14ac:dyDescent="0.5">
      <c r="A138" s="51" t="str">
        <f>นักเรียนประเมิน!A138</f>
        <v>135</v>
      </c>
      <c r="B138" s="51">
        <f>นักเรียนประเมิน!B138</f>
        <v>0</v>
      </c>
      <c r="C138" s="51">
        <f>นักเรียนประเมิน!C138</f>
        <v>0</v>
      </c>
      <c r="D138" s="52">
        <f>นักเรียนประเมิน!D138</f>
        <v>0</v>
      </c>
      <c r="E138" s="53">
        <f>นักเรียนประเมิน!E138</f>
        <v>0</v>
      </c>
      <c r="F138" s="54">
        <f>นักเรียนประเมิน!F138</f>
        <v>0</v>
      </c>
      <c r="G138" s="126" t="str">
        <f>ครูประเมินนักเรียน!G138</f>
        <v>หญิง</v>
      </c>
      <c r="H138" s="126" t="str">
        <f>'ประเมิน 5 ด้าน นักเรียน'!I138</f>
        <v>มีปัญหา</v>
      </c>
      <c r="I138" s="126" t="str">
        <f>'ประเมิน 5 ด้าน นักเรียน'!K138</f>
        <v>มีปัญหา</v>
      </c>
      <c r="J138" s="126" t="str">
        <f>'ประเมิน 5 ด้าน นักเรียน'!M138</f>
        <v>มีปัญหา</v>
      </c>
      <c r="K138" s="126" t="str">
        <f>'ประเมิน 5 ด้าน นักเรียน'!O138</f>
        <v>มีปัญหา</v>
      </c>
      <c r="L138" s="121" t="e">
        <f>'ประเมิน 5 ด้าน นักเรียน'!Q138</f>
        <v>#VALUE!</v>
      </c>
      <c r="M138" s="126" t="str">
        <f>'ประเมิน 5 ด้าน นักเรียน'!S138</f>
        <v>มีจุดแข็ง</v>
      </c>
    </row>
    <row r="139" spans="1:13" ht="21.95" customHeight="1" x14ac:dyDescent="0.5">
      <c r="A139" s="51" t="str">
        <f>นักเรียนประเมิน!A139</f>
        <v>136</v>
      </c>
      <c r="B139" s="51">
        <f>นักเรียนประเมิน!B139</f>
        <v>0</v>
      </c>
      <c r="C139" s="51">
        <f>นักเรียนประเมิน!C139</f>
        <v>0</v>
      </c>
      <c r="D139" s="52">
        <f>นักเรียนประเมิน!D139</f>
        <v>0</v>
      </c>
      <c r="E139" s="53">
        <f>นักเรียนประเมิน!E139</f>
        <v>0</v>
      </c>
      <c r="F139" s="54">
        <f>นักเรียนประเมิน!F139</f>
        <v>0</v>
      </c>
      <c r="G139" s="126" t="str">
        <f>ครูประเมินนักเรียน!G139</f>
        <v>หญิง</v>
      </c>
      <c r="H139" s="126" t="str">
        <f>'ประเมิน 5 ด้าน นักเรียน'!I139</f>
        <v>มีปัญหา</v>
      </c>
      <c r="I139" s="126" t="str">
        <f>'ประเมิน 5 ด้าน นักเรียน'!K139</f>
        <v>มีปัญหา</v>
      </c>
      <c r="J139" s="126" t="str">
        <f>'ประเมิน 5 ด้าน นักเรียน'!M139</f>
        <v>มีปัญหา</v>
      </c>
      <c r="K139" s="126" t="str">
        <f>'ประเมิน 5 ด้าน นักเรียน'!O139</f>
        <v>มีปัญหา</v>
      </c>
      <c r="L139" s="121" t="e">
        <f>'ประเมิน 5 ด้าน นักเรียน'!Q139</f>
        <v>#VALUE!</v>
      </c>
      <c r="M139" s="126" t="str">
        <f>'ประเมิน 5 ด้าน นักเรียน'!S139</f>
        <v>มีจุดแข็ง</v>
      </c>
    </row>
    <row r="140" spans="1:13" ht="21.95" customHeight="1" x14ac:dyDescent="0.5">
      <c r="A140" s="51" t="str">
        <f>นักเรียนประเมิน!A140</f>
        <v>137</v>
      </c>
      <c r="B140" s="51">
        <f>นักเรียนประเมิน!B140</f>
        <v>0</v>
      </c>
      <c r="C140" s="51">
        <f>นักเรียนประเมิน!C140</f>
        <v>0</v>
      </c>
      <c r="D140" s="52">
        <f>นักเรียนประเมิน!D140</f>
        <v>0</v>
      </c>
      <c r="E140" s="53">
        <f>นักเรียนประเมิน!E140</f>
        <v>0</v>
      </c>
      <c r="F140" s="54">
        <f>นักเรียนประเมิน!F140</f>
        <v>0</v>
      </c>
      <c r="G140" s="126" t="str">
        <f>ครูประเมินนักเรียน!G140</f>
        <v>หญิง</v>
      </c>
      <c r="H140" s="126" t="str">
        <f>'ประเมิน 5 ด้าน นักเรียน'!I140</f>
        <v>มีปัญหา</v>
      </c>
      <c r="I140" s="126" t="str">
        <f>'ประเมิน 5 ด้าน นักเรียน'!K140</f>
        <v>มีปัญหา</v>
      </c>
      <c r="J140" s="126" t="str">
        <f>'ประเมิน 5 ด้าน นักเรียน'!M140</f>
        <v>มีปัญหา</v>
      </c>
      <c r="K140" s="126" t="str">
        <f>'ประเมิน 5 ด้าน นักเรียน'!O140</f>
        <v>มีปัญหา</v>
      </c>
      <c r="L140" s="121" t="e">
        <f>'ประเมิน 5 ด้าน นักเรียน'!Q140</f>
        <v>#VALUE!</v>
      </c>
      <c r="M140" s="126" t="str">
        <f>'ประเมิน 5 ด้าน นักเรียน'!S140</f>
        <v>มีจุดแข็ง</v>
      </c>
    </row>
    <row r="141" spans="1:13" ht="21.95" customHeight="1" x14ac:dyDescent="0.5">
      <c r="A141" s="51" t="str">
        <f>นักเรียนประเมิน!A141</f>
        <v>138</v>
      </c>
      <c r="B141" s="51">
        <f>นักเรียนประเมิน!B141</f>
        <v>0</v>
      </c>
      <c r="C141" s="51">
        <f>นักเรียนประเมิน!C141</f>
        <v>0</v>
      </c>
      <c r="D141" s="52">
        <f>นักเรียนประเมิน!D141</f>
        <v>0</v>
      </c>
      <c r="E141" s="53">
        <f>นักเรียนประเมิน!E141</f>
        <v>0</v>
      </c>
      <c r="F141" s="54">
        <f>นักเรียนประเมิน!F141</f>
        <v>0</v>
      </c>
      <c r="G141" s="126" t="str">
        <f>ครูประเมินนักเรียน!G141</f>
        <v>หญิง</v>
      </c>
      <c r="H141" s="126" t="str">
        <f>'ประเมิน 5 ด้าน นักเรียน'!I141</f>
        <v>มีปัญหา</v>
      </c>
      <c r="I141" s="126" t="str">
        <f>'ประเมิน 5 ด้าน นักเรียน'!K141</f>
        <v>มีปัญหา</v>
      </c>
      <c r="J141" s="126" t="str">
        <f>'ประเมิน 5 ด้าน นักเรียน'!M141</f>
        <v>มีปัญหา</v>
      </c>
      <c r="K141" s="126" t="str">
        <f>'ประเมิน 5 ด้าน นักเรียน'!O141</f>
        <v>มีปัญหา</v>
      </c>
      <c r="L141" s="121" t="e">
        <f>'ประเมิน 5 ด้าน นักเรียน'!Q141</f>
        <v>#VALUE!</v>
      </c>
      <c r="M141" s="126" t="str">
        <f>'ประเมิน 5 ด้าน นักเรียน'!S141</f>
        <v>มีจุดแข็ง</v>
      </c>
    </row>
    <row r="142" spans="1:13" ht="21.95" customHeight="1" x14ac:dyDescent="0.5">
      <c r="A142" s="51" t="str">
        <f>นักเรียนประเมิน!A142</f>
        <v>139</v>
      </c>
      <c r="B142" s="51">
        <f>นักเรียนประเมิน!B142</f>
        <v>0</v>
      </c>
      <c r="C142" s="51">
        <f>นักเรียนประเมิน!C142</f>
        <v>0</v>
      </c>
      <c r="D142" s="52">
        <f>นักเรียนประเมิน!D142</f>
        <v>0</v>
      </c>
      <c r="E142" s="53">
        <f>นักเรียนประเมิน!E142</f>
        <v>0</v>
      </c>
      <c r="F142" s="54">
        <f>นักเรียนประเมิน!F142</f>
        <v>0</v>
      </c>
      <c r="G142" s="126" t="str">
        <f>ครูประเมินนักเรียน!G142</f>
        <v>หญิง</v>
      </c>
      <c r="H142" s="126" t="str">
        <f>'ประเมิน 5 ด้าน นักเรียน'!I142</f>
        <v>มีปัญหา</v>
      </c>
      <c r="I142" s="126" t="str">
        <f>'ประเมิน 5 ด้าน นักเรียน'!K142</f>
        <v>มีปัญหา</v>
      </c>
      <c r="J142" s="126" t="str">
        <f>'ประเมิน 5 ด้าน นักเรียน'!M142</f>
        <v>มีปัญหา</v>
      </c>
      <c r="K142" s="126" t="str">
        <f>'ประเมิน 5 ด้าน นักเรียน'!O142</f>
        <v>มีปัญหา</v>
      </c>
      <c r="L142" s="121" t="e">
        <f>'ประเมิน 5 ด้าน นักเรียน'!Q142</f>
        <v>#VALUE!</v>
      </c>
      <c r="M142" s="126" t="str">
        <f>'ประเมิน 5 ด้าน นักเรียน'!S142</f>
        <v>มีจุดแข็ง</v>
      </c>
    </row>
    <row r="143" spans="1:13" ht="21.95" customHeight="1" x14ac:dyDescent="0.5">
      <c r="A143" s="51" t="str">
        <f>นักเรียนประเมิน!A143</f>
        <v>140</v>
      </c>
      <c r="B143" s="51">
        <f>นักเรียนประเมิน!B143</f>
        <v>0</v>
      </c>
      <c r="C143" s="51">
        <f>นักเรียนประเมิน!C143</f>
        <v>0</v>
      </c>
      <c r="D143" s="52">
        <f>นักเรียนประเมิน!D143</f>
        <v>0</v>
      </c>
      <c r="E143" s="53">
        <f>นักเรียนประเมิน!E143</f>
        <v>0</v>
      </c>
      <c r="F143" s="54">
        <f>นักเรียนประเมิน!F143</f>
        <v>0</v>
      </c>
      <c r="G143" s="126" t="str">
        <f>ครูประเมินนักเรียน!G143</f>
        <v>หญิง</v>
      </c>
      <c r="H143" s="126" t="str">
        <f>'ประเมิน 5 ด้าน นักเรียน'!I143</f>
        <v>มีปัญหา</v>
      </c>
      <c r="I143" s="126" t="str">
        <f>'ประเมิน 5 ด้าน นักเรียน'!K143</f>
        <v>มีปัญหา</v>
      </c>
      <c r="J143" s="126" t="str">
        <f>'ประเมิน 5 ด้าน นักเรียน'!M143</f>
        <v>มีปัญหา</v>
      </c>
      <c r="K143" s="126" t="str">
        <f>'ประเมิน 5 ด้าน นักเรียน'!O143</f>
        <v>มีปัญหา</v>
      </c>
      <c r="L143" s="121" t="e">
        <f>'ประเมิน 5 ด้าน นักเรียน'!Q143</f>
        <v>#VALUE!</v>
      </c>
      <c r="M143" s="126" t="str">
        <f>'ประเมิน 5 ด้าน นักเรียน'!S143</f>
        <v>มีจุดแข็ง</v>
      </c>
    </row>
    <row r="144" spans="1:13" ht="21.95" customHeight="1" x14ac:dyDescent="0.5">
      <c r="A144" s="51" t="str">
        <f>นักเรียนประเมิน!A144</f>
        <v>141</v>
      </c>
      <c r="B144" s="51">
        <f>นักเรียนประเมิน!B144</f>
        <v>0</v>
      </c>
      <c r="C144" s="51">
        <f>นักเรียนประเมิน!C144</f>
        <v>0</v>
      </c>
      <c r="D144" s="52">
        <f>นักเรียนประเมิน!D144</f>
        <v>0</v>
      </c>
      <c r="E144" s="53">
        <f>นักเรียนประเมิน!E144</f>
        <v>0</v>
      </c>
      <c r="F144" s="54">
        <f>นักเรียนประเมิน!F144</f>
        <v>0</v>
      </c>
      <c r="G144" s="126" t="str">
        <f>ครูประเมินนักเรียน!G144</f>
        <v>หญิง</v>
      </c>
      <c r="H144" s="126" t="str">
        <f>'ประเมิน 5 ด้าน นักเรียน'!I144</f>
        <v>มีปัญหา</v>
      </c>
      <c r="I144" s="126" t="str">
        <f>'ประเมิน 5 ด้าน นักเรียน'!K144</f>
        <v>มีปัญหา</v>
      </c>
      <c r="J144" s="126" t="str">
        <f>'ประเมิน 5 ด้าน นักเรียน'!M144</f>
        <v>มีปัญหา</v>
      </c>
      <c r="K144" s="126" t="str">
        <f>'ประเมิน 5 ด้าน นักเรียน'!O144</f>
        <v>มีปัญหา</v>
      </c>
      <c r="L144" s="121" t="e">
        <f>'ประเมิน 5 ด้าน นักเรียน'!Q144</f>
        <v>#VALUE!</v>
      </c>
      <c r="M144" s="126" t="str">
        <f>'ประเมิน 5 ด้าน นักเรียน'!S144</f>
        <v>มีจุดแข็ง</v>
      </c>
    </row>
    <row r="145" spans="1:13" ht="21.95" customHeight="1" x14ac:dyDescent="0.5">
      <c r="A145" s="51" t="str">
        <f>นักเรียนประเมิน!A145</f>
        <v>142</v>
      </c>
      <c r="B145" s="51">
        <f>นักเรียนประเมิน!B145</f>
        <v>0</v>
      </c>
      <c r="C145" s="51">
        <f>นักเรียนประเมิน!C145</f>
        <v>0</v>
      </c>
      <c r="D145" s="52">
        <f>นักเรียนประเมิน!D145</f>
        <v>0</v>
      </c>
      <c r="E145" s="53">
        <f>นักเรียนประเมิน!E145</f>
        <v>0</v>
      </c>
      <c r="F145" s="54">
        <f>นักเรียนประเมิน!F145</f>
        <v>0</v>
      </c>
      <c r="G145" s="126" t="str">
        <f>ครูประเมินนักเรียน!G145</f>
        <v>หญิง</v>
      </c>
      <c r="H145" s="126" t="str">
        <f>'ประเมิน 5 ด้าน นักเรียน'!I145</f>
        <v>มีปัญหา</v>
      </c>
      <c r="I145" s="126" t="str">
        <f>'ประเมิน 5 ด้าน นักเรียน'!K145</f>
        <v>มีปัญหา</v>
      </c>
      <c r="J145" s="126" t="str">
        <f>'ประเมิน 5 ด้าน นักเรียน'!M145</f>
        <v>มีปัญหา</v>
      </c>
      <c r="K145" s="126" t="str">
        <f>'ประเมิน 5 ด้าน นักเรียน'!O145</f>
        <v>มีปัญหา</v>
      </c>
      <c r="L145" s="121" t="e">
        <f>'ประเมิน 5 ด้าน นักเรียน'!Q145</f>
        <v>#VALUE!</v>
      </c>
      <c r="M145" s="126" t="str">
        <f>'ประเมิน 5 ด้าน นักเรียน'!S145</f>
        <v>มีจุดแข็ง</v>
      </c>
    </row>
    <row r="146" spans="1:13" ht="21.95" customHeight="1" x14ac:dyDescent="0.5">
      <c r="A146" s="51" t="str">
        <f>นักเรียนประเมิน!A146</f>
        <v>143</v>
      </c>
      <c r="B146" s="51">
        <f>นักเรียนประเมิน!B146</f>
        <v>0</v>
      </c>
      <c r="C146" s="51">
        <f>นักเรียนประเมิน!C146</f>
        <v>0</v>
      </c>
      <c r="D146" s="52">
        <f>นักเรียนประเมิน!D146</f>
        <v>0</v>
      </c>
      <c r="E146" s="53">
        <f>นักเรียนประเมิน!E146</f>
        <v>0</v>
      </c>
      <c r="F146" s="54">
        <f>นักเรียนประเมิน!F146</f>
        <v>0</v>
      </c>
      <c r="G146" s="126" t="str">
        <f>ครูประเมินนักเรียน!G146</f>
        <v>หญิง</v>
      </c>
      <c r="H146" s="126" t="str">
        <f>'ประเมิน 5 ด้าน นักเรียน'!I146</f>
        <v>มีปัญหา</v>
      </c>
      <c r="I146" s="126" t="str">
        <f>'ประเมิน 5 ด้าน นักเรียน'!K146</f>
        <v>มีปัญหา</v>
      </c>
      <c r="J146" s="126" t="str">
        <f>'ประเมิน 5 ด้าน นักเรียน'!M146</f>
        <v>มีปัญหา</v>
      </c>
      <c r="K146" s="126" t="str">
        <f>'ประเมิน 5 ด้าน นักเรียน'!O146</f>
        <v>มีปัญหา</v>
      </c>
      <c r="L146" s="121" t="e">
        <f>'ประเมิน 5 ด้าน นักเรียน'!Q146</f>
        <v>#VALUE!</v>
      </c>
      <c r="M146" s="126" t="str">
        <f>'ประเมิน 5 ด้าน นักเรียน'!S146</f>
        <v>มีจุดแข็ง</v>
      </c>
    </row>
    <row r="147" spans="1:13" ht="21.95" customHeight="1" x14ac:dyDescent="0.5">
      <c r="A147" s="51" t="str">
        <f>นักเรียนประเมิน!A147</f>
        <v>144</v>
      </c>
      <c r="B147" s="51">
        <f>นักเรียนประเมิน!B147</f>
        <v>0</v>
      </c>
      <c r="C147" s="51">
        <f>นักเรียนประเมิน!C147</f>
        <v>0</v>
      </c>
      <c r="D147" s="52">
        <f>นักเรียนประเมิน!D147</f>
        <v>0</v>
      </c>
      <c r="E147" s="53">
        <f>นักเรียนประเมิน!E147</f>
        <v>0</v>
      </c>
      <c r="F147" s="54">
        <f>นักเรียนประเมิน!F147</f>
        <v>0</v>
      </c>
      <c r="G147" s="126" t="str">
        <f>ครูประเมินนักเรียน!G147</f>
        <v>หญิง</v>
      </c>
      <c r="H147" s="126" t="str">
        <f>'ประเมิน 5 ด้าน นักเรียน'!I147</f>
        <v>มีปัญหา</v>
      </c>
      <c r="I147" s="126" t="str">
        <f>'ประเมิน 5 ด้าน นักเรียน'!K147</f>
        <v>มีปัญหา</v>
      </c>
      <c r="J147" s="126" t="str">
        <f>'ประเมิน 5 ด้าน นักเรียน'!M147</f>
        <v>มีปัญหา</v>
      </c>
      <c r="K147" s="126" t="str">
        <f>'ประเมิน 5 ด้าน นักเรียน'!O147</f>
        <v>มีปัญหา</v>
      </c>
      <c r="L147" s="121" t="e">
        <f>'ประเมิน 5 ด้าน นักเรียน'!Q147</f>
        <v>#VALUE!</v>
      </c>
      <c r="M147" s="126" t="str">
        <f>'ประเมิน 5 ด้าน นักเรียน'!S147</f>
        <v>มีจุดแข็ง</v>
      </c>
    </row>
    <row r="148" spans="1:13" ht="21.95" customHeight="1" x14ac:dyDescent="0.5">
      <c r="A148" s="51" t="str">
        <f>นักเรียนประเมิน!A148</f>
        <v>145</v>
      </c>
      <c r="B148" s="51">
        <f>นักเรียนประเมิน!B148</f>
        <v>0</v>
      </c>
      <c r="C148" s="51">
        <f>นักเรียนประเมิน!C148</f>
        <v>0</v>
      </c>
      <c r="D148" s="52">
        <f>นักเรียนประเมิน!D148</f>
        <v>0</v>
      </c>
      <c r="E148" s="53">
        <f>นักเรียนประเมิน!E148</f>
        <v>0</v>
      </c>
      <c r="F148" s="54">
        <f>นักเรียนประเมิน!F148</f>
        <v>0</v>
      </c>
      <c r="G148" s="126" t="str">
        <f>ครูประเมินนักเรียน!G148</f>
        <v>หญิง</v>
      </c>
      <c r="H148" s="126" t="str">
        <f>'ประเมิน 5 ด้าน นักเรียน'!I148</f>
        <v>มีปัญหา</v>
      </c>
      <c r="I148" s="126" t="str">
        <f>'ประเมิน 5 ด้าน นักเรียน'!K148</f>
        <v>มีปัญหา</v>
      </c>
      <c r="J148" s="126" t="str">
        <f>'ประเมิน 5 ด้าน นักเรียน'!M148</f>
        <v>มีปัญหา</v>
      </c>
      <c r="K148" s="126" t="str">
        <f>'ประเมิน 5 ด้าน นักเรียน'!O148</f>
        <v>มีปัญหา</v>
      </c>
      <c r="L148" s="121" t="e">
        <f>'ประเมิน 5 ด้าน นักเรียน'!Q148</f>
        <v>#VALUE!</v>
      </c>
      <c r="M148" s="126" t="str">
        <f>'ประเมิน 5 ด้าน นักเรียน'!S148</f>
        <v>มีจุดแข็ง</v>
      </c>
    </row>
    <row r="149" spans="1:13" ht="21.95" customHeight="1" x14ac:dyDescent="0.5">
      <c r="A149" s="51" t="str">
        <f>นักเรียนประเมิน!A149</f>
        <v>146</v>
      </c>
      <c r="B149" s="51">
        <f>นักเรียนประเมิน!B149</f>
        <v>0</v>
      </c>
      <c r="C149" s="51">
        <f>นักเรียนประเมิน!C149</f>
        <v>0</v>
      </c>
      <c r="D149" s="52">
        <f>นักเรียนประเมิน!D149</f>
        <v>0</v>
      </c>
      <c r="E149" s="53">
        <f>นักเรียนประเมิน!E149</f>
        <v>0</v>
      </c>
      <c r="F149" s="54">
        <f>นักเรียนประเมิน!F149</f>
        <v>0</v>
      </c>
      <c r="G149" s="126" t="str">
        <f>ครูประเมินนักเรียน!G149</f>
        <v>หญิง</v>
      </c>
      <c r="H149" s="126" t="str">
        <f>'ประเมิน 5 ด้าน นักเรียน'!I149</f>
        <v>มีปัญหา</v>
      </c>
      <c r="I149" s="126" t="str">
        <f>'ประเมิน 5 ด้าน นักเรียน'!K149</f>
        <v>มีปัญหา</v>
      </c>
      <c r="J149" s="126" t="str">
        <f>'ประเมิน 5 ด้าน นักเรียน'!M149</f>
        <v>มีปัญหา</v>
      </c>
      <c r="K149" s="126" t="str">
        <f>'ประเมิน 5 ด้าน นักเรียน'!O149</f>
        <v>มีปัญหา</v>
      </c>
      <c r="L149" s="121" t="e">
        <f>'ประเมิน 5 ด้าน นักเรียน'!Q149</f>
        <v>#VALUE!</v>
      </c>
      <c r="M149" s="126" t="str">
        <f>'ประเมิน 5 ด้าน นักเรียน'!S149</f>
        <v>มีจุดแข็ง</v>
      </c>
    </row>
    <row r="150" spans="1:13" ht="21.95" customHeight="1" x14ac:dyDescent="0.5">
      <c r="A150" s="51" t="str">
        <f>นักเรียนประเมิน!A150</f>
        <v>147</v>
      </c>
      <c r="B150" s="51">
        <f>นักเรียนประเมิน!B150</f>
        <v>0</v>
      </c>
      <c r="C150" s="51">
        <f>นักเรียนประเมิน!C150</f>
        <v>0</v>
      </c>
      <c r="D150" s="52">
        <f>นักเรียนประเมิน!D150</f>
        <v>0</v>
      </c>
      <c r="E150" s="53">
        <f>นักเรียนประเมิน!E150</f>
        <v>0</v>
      </c>
      <c r="F150" s="54">
        <f>นักเรียนประเมิน!F150</f>
        <v>0</v>
      </c>
      <c r="G150" s="126" t="str">
        <f>ครูประเมินนักเรียน!G150</f>
        <v>หญิง</v>
      </c>
      <c r="H150" s="126" t="str">
        <f>'ประเมิน 5 ด้าน นักเรียน'!I150</f>
        <v>มีปัญหา</v>
      </c>
      <c r="I150" s="126" t="str">
        <f>'ประเมิน 5 ด้าน นักเรียน'!K150</f>
        <v>มีปัญหา</v>
      </c>
      <c r="J150" s="126" t="str">
        <f>'ประเมิน 5 ด้าน นักเรียน'!M150</f>
        <v>มีปัญหา</v>
      </c>
      <c r="K150" s="126" t="str">
        <f>'ประเมิน 5 ด้าน นักเรียน'!O150</f>
        <v>มีปัญหา</v>
      </c>
      <c r="L150" s="121" t="e">
        <f>'ประเมิน 5 ด้าน นักเรียน'!Q150</f>
        <v>#VALUE!</v>
      </c>
      <c r="M150" s="126" t="str">
        <f>'ประเมิน 5 ด้าน นักเรียน'!S150</f>
        <v>มีจุดแข็ง</v>
      </c>
    </row>
    <row r="151" spans="1:13" ht="21.95" customHeight="1" x14ac:dyDescent="0.5">
      <c r="A151" s="51" t="str">
        <f>นักเรียนประเมิน!A151</f>
        <v>148</v>
      </c>
      <c r="B151" s="51">
        <f>นักเรียนประเมิน!B151</f>
        <v>0</v>
      </c>
      <c r="C151" s="51">
        <f>นักเรียนประเมิน!C151</f>
        <v>0</v>
      </c>
      <c r="D151" s="52">
        <f>นักเรียนประเมิน!D151</f>
        <v>0</v>
      </c>
      <c r="E151" s="53">
        <f>นักเรียนประเมิน!E151</f>
        <v>0</v>
      </c>
      <c r="F151" s="54">
        <f>นักเรียนประเมิน!F151</f>
        <v>0</v>
      </c>
      <c r="G151" s="126" t="str">
        <f>ครูประเมินนักเรียน!G151</f>
        <v>หญิง</v>
      </c>
      <c r="H151" s="126" t="str">
        <f>'ประเมิน 5 ด้าน นักเรียน'!I151</f>
        <v>มีปัญหา</v>
      </c>
      <c r="I151" s="126" t="str">
        <f>'ประเมิน 5 ด้าน นักเรียน'!K151</f>
        <v>มีปัญหา</v>
      </c>
      <c r="J151" s="126" t="str">
        <f>'ประเมิน 5 ด้าน นักเรียน'!M151</f>
        <v>มีปัญหา</v>
      </c>
      <c r="K151" s="126" t="str">
        <f>'ประเมิน 5 ด้าน นักเรียน'!O151</f>
        <v>มีปัญหา</v>
      </c>
      <c r="L151" s="121" t="e">
        <f>'ประเมิน 5 ด้าน นักเรียน'!Q151</f>
        <v>#VALUE!</v>
      </c>
      <c r="M151" s="126" t="str">
        <f>'ประเมิน 5 ด้าน นักเรียน'!S151</f>
        <v>มีจุดแข็ง</v>
      </c>
    </row>
    <row r="152" spans="1:13" ht="21.95" customHeight="1" x14ac:dyDescent="0.5">
      <c r="A152" s="51" t="str">
        <f>นักเรียนประเมิน!A152</f>
        <v>149</v>
      </c>
      <c r="B152" s="51">
        <f>นักเรียนประเมิน!B152</f>
        <v>0</v>
      </c>
      <c r="C152" s="51">
        <f>นักเรียนประเมิน!C152</f>
        <v>0</v>
      </c>
      <c r="D152" s="52">
        <f>นักเรียนประเมิน!D152</f>
        <v>0</v>
      </c>
      <c r="E152" s="53">
        <f>นักเรียนประเมิน!E152</f>
        <v>0</v>
      </c>
      <c r="F152" s="54">
        <f>นักเรียนประเมิน!F152</f>
        <v>0</v>
      </c>
      <c r="G152" s="126" t="str">
        <f>ครูประเมินนักเรียน!G152</f>
        <v>หญิง</v>
      </c>
      <c r="H152" s="126" t="str">
        <f>'ประเมิน 5 ด้าน นักเรียน'!I152</f>
        <v>มีปัญหา</v>
      </c>
      <c r="I152" s="126" t="str">
        <f>'ประเมิน 5 ด้าน นักเรียน'!K152</f>
        <v>มีปัญหา</v>
      </c>
      <c r="J152" s="126" t="str">
        <f>'ประเมิน 5 ด้าน นักเรียน'!M152</f>
        <v>มีปัญหา</v>
      </c>
      <c r="K152" s="126" t="str">
        <f>'ประเมิน 5 ด้าน นักเรียน'!O152</f>
        <v>มีปัญหา</v>
      </c>
      <c r="L152" s="121" t="e">
        <f>'ประเมิน 5 ด้าน นักเรียน'!Q152</f>
        <v>#VALUE!</v>
      </c>
      <c r="M152" s="126" t="str">
        <f>'ประเมิน 5 ด้าน นักเรียน'!S152</f>
        <v>มีจุดแข็ง</v>
      </c>
    </row>
    <row r="153" spans="1:13" ht="21.95" customHeight="1" x14ac:dyDescent="0.5">
      <c r="A153" s="51" t="str">
        <f>นักเรียนประเมิน!A153</f>
        <v>150</v>
      </c>
      <c r="B153" s="51">
        <f>นักเรียนประเมิน!B153</f>
        <v>0</v>
      </c>
      <c r="C153" s="51">
        <f>นักเรียนประเมิน!C153</f>
        <v>0</v>
      </c>
      <c r="D153" s="52">
        <f>นักเรียนประเมิน!D153</f>
        <v>0</v>
      </c>
      <c r="E153" s="53">
        <f>นักเรียนประเมิน!E153</f>
        <v>0</v>
      </c>
      <c r="F153" s="54">
        <f>นักเรียนประเมิน!F153</f>
        <v>0</v>
      </c>
      <c r="G153" s="126" t="str">
        <f>ครูประเมินนักเรียน!G153</f>
        <v>หญิง</v>
      </c>
      <c r="H153" s="126" t="str">
        <f>'ประเมิน 5 ด้าน นักเรียน'!I153</f>
        <v>มีปัญหา</v>
      </c>
      <c r="I153" s="126" t="str">
        <f>'ประเมิน 5 ด้าน นักเรียน'!K153</f>
        <v>มีปัญหา</v>
      </c>
      <c r="J153" s="126" t="str">
        <f>'ประเมิน 5 ด้าน นักเรียน'!M153</f>
        <v>มีปัญหา</v>
      </c>
      <c r="K153" s="126" t="str">
        <f>'ประเมิน 5 ด้าน นักเรียน'!O153</f>
        <v>มีปัญหา</v>
      </c>
      <c r="L153" s="121" t="e">
        <f>'ประเมิน 5 ด้าน นักเรียน'!Q153</f>
        <v>#VALUE!</v>
      </c>
      <c r="M153" s="126" t="str">
        <f>'ประเมิน 5 ด้าน นักเรียน'!S153</f>
        <v>มีจุดแข็ง</v>
      </c>
    </row>
    <row r="154" spans="1:13" ht="21.95" customHeight="1" x14ac:dyDescent="0.5">
      <c r="A154" s="51" t="str">
        <f>นักเรียนประเมิน!A154</f>
        <v>151</v>
      </c>
      <c r="B154" s="51">
        <f>นักเรียนประเมิน!B154</f>
        <v>0</v>
      </c>
      <c r="C154" s="51">
        <f>นักเรียนประเมิน!C154</f>
        <v>0</v>
      </c>
      <c r="D154" s="52">
        <f>นักเรียนประเมิน!D154</f>
        <v>0</v>
      </c>
      <c r="E154" s="53">
        <f>นักเรียนประเมิน!E154</f>
        <v>0</v>
      </c>
      <c r="F154" s="54">
        <f>นักเรียนประเมิน!F154</f>
        <v>0</v>
      </c>
      <c r="G154" s="126" t="str">
        <f>ครูประเมินนักเรียน!G154</f>
        <v>หญิง</v>
      </c>
      <c r="H154" s="126" t="str">
        <f>'ประเมิน 5 ด้าน นักเรียน'!I154</f>
        <v>มีปัญหา</v>
      </c>
      <c r="I154" s="126" t="str">
        <f>'ประเมิน 5 ด้าน นักเรียน'!K154</f>
        <v>มีปัญหา</v>
      </c>
      <c r="J154" s="126" t="str">
        <f>'ประเมิน 5 ด้าน นักเรียน'!M154</f>
        <v>มีปัญหา</v>
      </c>
      <c r="K154" s="126" t="str">
        <f>'ประเมิน 5 ด้าน นักเรียน'!O154</f>
        <v>มีปัญหา</v>
      </c>
      <c r="L154" s="121" t="e">
        <f>'ประเมิน 5 ด้าน นักเรียน'!Q154</f>
        <v>#VALUE!</v>
      </c>
      <c r="M154" s="126" t="str">
        <f>'ประเมิน 5 ด้าน นักเรียน'!S154</f>
        <v>มีจุดแข็ง</v>
      </c>
    </row>
    <row r="155" spans="1:13" ht="21.95" customHeight="1" x14ac:dyDescent="0.5">
      <c r="A155" s="51" t="str">
        <f>นักเรียนประเมิน!A155</f>
        <v>152</v>
      </c>
      <c r="B155" s="51">
        <f>นักเรียนประเมิน!B155</f>
        <v>0</v>
      </c>
      <c r="C155" s="51">
        <f>นักเรียนประเมิน!C155</f>
        <v>0</v>
      </c>
      <c r="D155" s="52">
        <f>นักเรียนประเมิน!D155</f>
        <v>0</v>
      </c>
      <c r="E155" s="53">
        <f>นักเรียนประเมิน!E155</f>
        <v>0</v>
      </c>
      <c r="F155" s="54">
        <f>นักเรียนประเมิน!F155</f>
        <v>0</v>
      </c>
      <c r="G155" s="126" t="str">
        <f>ครูประเมินนักเรียน!G155</f>
        <v>หญิง</v>
      </c>
      <c r="H155" s="126" t="str">
        <f>'ประเมิน 5 ด้าน นักเรียน'!I155</f>
        <v>มีปัญหา</v>
      </c>
      <c r="I155" s="126" t="str">
        <f>'ประเมิน 5 ด้าน นักเรียน'!K155</f>
        <v>มีปัญหา</v>
      </c>
      <c r="J155" s="126" t="str">
        <f>'ประเมิน 5 ด้าน นักเรียน'!M155</f>
        <v>มีปัญหา</v>
      </c>
      <c r="K155" s="126" t="str">
        <f>'ประเมิน 5 ด้าน นักเรียน'!O155</f>
        <v>มีปัญหา</v>
      </c>
      <c r="L155" s="121" t="e">
        <f>'ประเมิน 5 ด้าน นักเรียน'!Q155</f>
        <v>#VALUE!</v>
      </c>
      <c r="M155" s="126" t="str">
        <f>'ประเมิน 5 ด้าน นักเรียน'!S155</f>
        <v>มีจุดแข็ง</v>
      </c>
    </row>
    <row r="156" spans="1:13" ht="21.95" customHeight="1" x14ac:dyDescent="0.5">
      <c r="A156" s="51" t="str">
        <f>นักเรียนประเมิน!A156</f>
        <v>153</v>
      </c>
      <c r="B156" s="51">
        <f>นักเรียนประเมิน!B156</f>
        <v>0</v>
      </c>
      <c r="C156" s="51">
        <f>นักเรียนประเมิน!C156</f>
        <v>0</v>
      </c>
      <c r="D156" s="52">
        <f>นักเรียนประเมิน!D156</f>
        <v>0</v>
      </c>
      <c r="E156" s="53">
        <f>นักเรียนประเมิน!E156</f>
        <v>0</v>
      </c>
      <c r="F156" s="54">
        <f>นักเรียนประเมิน!F156</f>
        <v>0</v>
      </c>
      <c r="G156" s="126" t="str">
        <f>ครูประเมินนักเรียน!G156</f>
        <v>หญิง</v>
      </c>
      <c r="H156" s="126" t="str">
        <f>'ประเมิน 5 ด้าน นักเรียน'!I156</f>
        <v>มีปัญหา</v>
      </c>
      <c r="I156" s="126" t="str">
        <f>'ประเมิน 5 ด้าน นักเรียน'!K156</f>
        <v>มีปัญหา</v>
      </c>
      <c r="J156" s="126" t="str">
        <f>'ประเมิน 5 ด้าน นักเรียน'!M156</f>
        <v>มีปัญหา</v>
      </c>
      <c r="K156" s="126" t="str">
        <f>'ประเมิน 5 ด้าน นักเรียน'!O156</f>
        <v>มีปัญหา</v>
      </c>
      <c r="L156" s="121" t="e">
        <f>'ประเมิน 5 ด้าน นักเรียน'!Q156</f>
        <v>#VALUE!</v>
      </c>
      <c r="M156" s="126" t="str">
        <f>'ประเมิน 5 ด้าน นักเรียน'!S156</f>
        <v>มีจุดแข็ง</v>
      </c>
    </row>
    <row r="157" spans="1:13" ht="21.95" customHeight="1" x14ac:dyDescent="0.5">
      <c r="A157" s="51" t="str">
        <f>นักเรียนประเมิน!A157</f>
        <v>154</v>
      </c>
      <c r="B157" s="51">
        <f>นักเรียนประเมิน!B157</f>
        <v>0</v>
      </c>
      <c r="C157" s="51">
        <f>นักเรียนประเมิน!C157</f>
        <v>0</v>
      </c>
      <c r="D157" s="52">
        <f>นักเรียนประเมิน!D157</f>
        <v>0</v>
      </c>
      <c r="E157" s="53">
        <f>นักเรียนประเมิน!E157</f>
        <v>0</v>
      </c>
      <c r="F157" s="54">
        <f>นักเรียนประเมิน!F157</f>
        <v>0</v>
      </c>
      <c r="G157" s="126" t="str">
        <f>ครูประเมินนักเรียน!G157</f>
        <v>หญิง</v>
      </c>
      <c r="H157" s="126" t="str">
        <f>'ประเมิน 5 ด้าน นักเรียน'!I157</f>
        <v>มีปัญหา</v>
      </c>
      <c r="I157" s="126" t="str">
        <f>'ประเมิน 5 ด้าน นักเรียน'!K157</f>
        <v>มีปัญหา</v>
      </c>
      <c r="J157" s="126" t="str">
        <f>'ประเมิน 5 ด้าน นักเรียน'!M157</f>
        <v>มีปัญหา</v>
      </c>
      <c r="K157" s="126" t="str">
        <f>'ประเมิน 5 ด้าน นักเรียน'!O157</f>
        <v>มีปัญหา</v>
      </c>
      <c r="L157" s="121" t="e">
        <f>'ประเมิน 5 ด้าน นักเรียน'!Q157</f>
        <v>#VALUE!</v>
      </c>
      <c r="M157" s="126" t="str">
        <f>'ประเมิน 5 ด้าน นักเรียน'!S157</f>
        <v>มีจุดแข็ง</v>
      </c>
    </row>
    <row r="158" spans="1:13" ht="21.95" customHeight="1" x14ac:dyDescent="0.5">
      <c r="A158" s="51" t="str">
        <f>นักเรียนประเมิน!A158</f>
        <v>155</v>
      </c>
      <c r="B158" s="51">
        <f>นักเรียนประเมิน!B158</f>
        <v>0</v>
      </c>
      <c r="C158" s="51">
        <f>นักเรียนประเมิน!C158</f>
        <v>0</v>
      </c>
      <c r="D158" s="52">
        <f>นักเรียนประเมิน!D158</f>
        <v>0</v>
      </c>
      <c r="E158" s="53">
        <f>นักเรียนประเมิน!E158</f>
        <v>0</v>
      </c>
      <c r="F158" s="54">
        <f>นักเรียนประเมิน!F158</f>
        <v>0</v>
      </c>
      <c r="G158" s="126" t="str">
        <f>ครูประเมินนักเรียน!G158</f>
        <v>หญิง</v>
      </c>
      <c r="H158" s="126" t="str">
        <f>'ประเมิน 5 ด้าน นักเรียน'!I158</f>
        <v>มีปัญหา</v>
      </c>
      <c r="I158" s="126" t="str">
        <f>'ประเมิน 5 ด้าน นักเรียน'!K158</f>
        <v>มีปัญหา</v>
      </c>
      <c r="J158" s="126" t="str">
        <f>'ประเมิน 5 ด้าน นักเรียน'!M158</f>
        <v>มีปัญหา</v>
      </c>
      <c r="K158" s="126" t="str">
        <f>'ประเมิน 5 ด้าน นักเรียน'!O158</f>
        <v>มีปัญหา</v>
      </c>
      <c r="L158" s="121" t="e">
        <f>'ประเมิน 5 ด้าน นักเรียน'!Q158</f>
        <v>#VALUE!</v>
      </c>
      <c r="M158" s="126" t="str">
        <f>'ประเมิน 5 ด้าน นักเรียน'!S158</f>
        <v>มีจุดแข็ง</v>
      </c>
    </row>
    <row r="159" spans="1:13" ht="21.95" customHeight="1" x14ac:dyDescent="0.5">
      <c r="A159" s="51" t="str">
        <f>นักเรียนประเมิน!A159</f>
        <v>156</v>
      </c>
      <c r="B159" s="51">
        <f>นักเรียนประเมิน!B159</f>
        <v>0</v>
      </c>
      <c r="C159" s="51">
        <f>นักเรียนประเมิน!C159</f>
        <v>0</v>
      </c>
      <c r="D159" s="52">
        <f>นักเรียนประเมิน!D159</f>
        <v>0</v>
      </c>
      <c r="E159" s="53">
        <f>นักเรียนประเมิน!E159</f>
        <v>0</v>
      </c>
      <c r="F159" s="54">
        <f>นักเรียนประเมิน!F159</f>
        <v>0</v>
      </c>
      <c r="G159" s="126" t="str">
        <f>ครูประเมินนักเรียน!G159</f>
        <v>หญิง</v>
      </c>
      <c r="H159" s="126" t="str">
        <f>'ประเมิน 5 ด้าน นักเรียน'!I159</f>
        <v>มีปัญหา</v>
      </c>
      <c r="I159" s="126" t="str">
        <f>'ประเมิน 5 ด้าน นักเรียน'!K159</f>
        <v>มีปัญหา</v>
      </c>
      <c r="J159" s="126" t="str">
        <f>'ประเมิน 5 ด้าน นักเรียน'!M159</f>
        <v>มีปัญหา</v>
      </c>
      <c r="K159" s="126" t="str">
        <f>'ประเมิน 5 ด้าน นักเรียน'!O159</f>
        <v>มีปัญหา</v>
      </c>
      <c r="L159" s="121" t="e">
        <f>'ประเมิน 5 ด้าน นักเรียน'!Q159</f>
        <v>#VALUE!</v>
      </c>
      <c r="M159" s="126" t="str">
        <f>'ประเมิน 5 ด้าน นักเรียน'!S159</f>
        <v>มีจุดแข็ง</v>
      </c>
    </row>
    <row r="160" spans="1:13" ht="21.95" customHeight="1" x14ac:dyDescent="0.5">
      <c r="A160" s="51" t="str">
        <f>นักเรียนประเมิน!A160</f>
        <v>157</v>
      </c>
      <c r="B160" s="51">
        <f>นักเรียนประเมิน!B160</f>
        <v>0</v>
      </c>
      <c r="C160" s="51">
        <f>นักเรียนประเมิน!C160</f>
        <v>0</v>
      </c>
      <c r="D160" s="52">
        <f>นักเรียนประเมิน!D160</f>
        <v>0</v>
      </c>
      <c r="E160" s="53">
        <f>นักเรียนประเมิน!E160</f>
        <v>0</v>
      </c>
      <c r="F160" s="54">
        <f>นักเรียนประเมิน!F160</f>
        <v>0</v>
      </c>
      <c r="G160" s="126" t="str">
        <f>ครูประเมินนักเรียน!G160</f>
        <v>หญิง</v>
      </c>
      <c r="H160" s="126" t="str">
        <f>'ประเมิน 5 ด้าน นักเรียน'!I160</f>
        <v>มีปัญหา</v>
      </c>
      <c r="I160" s="126" t="str">
        <f>'ประเมิน 5 ด้าน นักเรียน'!K160</f>
        <v>มีปัญหา</v>
      </c>
      <c r="J160" s="126" t="str">
        <f>'ประเมิน 5 ด้าน นักเรียน'!M160</f>
        <v>มีปัญหา</v>
      </c>
      <c r="K160" s="126" t="str">
        <f>'ประเมิน 5 ด้าน นักเรียน'!O160</f>
        <v>มีปัญหา</v>
      </c>
      <c r="L160" s="121" t="e">
        <f>'ประเมิน 5 ด้าน นักเรียน'!Q160</f>
        <v>#VALUE!</v>
      </c>
      <c r="M160" s="126" t="str">
        <f>'ประเมิน 5 ด้าน นักเรียน'!S160</f>
        <v>มีจุดแข็ง</v>
      </c>
    </row>
    <row r="161" spans="1:13" ht="21.95" customHeight="1" x14ac:dyDescent="0.5">
      <c r="A161" s="51" t="str">
        <f>นักเรียนประเมิน!A161</f>
        <v>158</v>
      </c>
      <c r="B161" s="51">
        <f>นักเรียนประเมิน!B161</f>
        <v>0</v>
      </c>
      <c r="C161" s="51">
        <f>นักเรียนประเมิน!C161</f>
        <v>0</v>
      </c>
      <c r="D161" s="52">
        <f>นักเรียนประเมิน!D161</f>
        <v>0</v>
      </c>
      <c r="E161" s="53">
        <f>นักเรียนประเมิน!E161</f>
        <v>0</v>
      </c>
      <c r="F161" s="54">
        <f>นักเรียนประเมิน!F161</f>
        <v>0</v>
      </c>
      <c r="G161" s="126" t="str">
        <f>ครูประเมินนักเรียน!G161</f>
        <v>หญิง</v>
      </c>
      <c r="H161" s="126" t="str">
        <f>'ประเมิน 5 ด้าน นักเรียน'!I161</f>
        <v>มีปัญหา</v>
      </c>
      <c r="I161" s="126" t="str">
        <f>'ประเมิน 5 ด้าน นักเรียน'!K161</f>
        <v>มีปัญหา</v>
      </c>
      <c r="J161" s="126" t="str">
        <f>'ประเมิน 5 ด้าน นักเรียน'!M161</f>
        <v>มีปัญหา</v>
      </c>
      <c r="K161" s="126" t="str">
        <f>'ประเมิน 5 ด้าน นักเรียน'!O161</f>
        <v>มีปัญหา</v>
      </c>
      <c r="L161" s="121" t="e">
        <f>'ประเมิน 5 ด้าน นักเรียน'!Q161</f>
        <v>#VALUE!</v>
      </c>
      <c r="M161" s="126" t="str">
        <f>'ประเมิน 5 ด้าน นักเรียน'!S161</f>
        <v>มีจุดแข็ง</v>
      </c>
    </row>
    <row r="162" spans="1:13" ht="21.95" customHeight="1" x14ac:dyDescent="0.5">
      <c r="A162" s="51" t="str">
        <f>นักเรียนประเมิน!A162</f>
        <v>159</v>
      </c>
      <c r="B162" s="51">
        <f>นักเรียนประเมิน!B162</f>
        <v>0</v>
      </c>
      <c r="C162" s="51">
        <f>นักเรียนประเมิน!C162</f>
        <v>0</v>
      </c>
      <c r="D162" s="52">
        <f>นักเรียนประเมิน!D162</f>
        <v>0</v>
      </c>
      <c r="E162" s="53">
        <f>นักเรียนประเมิน!E162</f>
        <v>0</v>
      </c>
      <c r="F162" s="54">
        <f>นักเรียนประเมิน!F162</f>
        <v>0</v>
      </c>
      <c r="G162" s="126" t="str">
        <f>ครูประเมินนักเรียน!G162</f>
        <v>หญิง</v>
      </c>
      <c r="H162" s="126" t="str">
        <f>'ประเมิน 5 ด้าน นักเรียน'!I162</f>
        <v>มีปัญหา</v>
      </c>
      <c r="I162" s="126" t="str">
        <f>'ประเมิน 5 ด้าน นักเรียน'!K162</f>
        <v>มีปัญหา</v>
      </c>
      <c r="J162" s="126" t="str">
        <f>'ประเมิน 5 ด้าน นักเรียน'!M162</f>
        <v>มีปัญหา</v>
      </c>
      <c r="K162" s="126" t="str">
        <f>'ประเมิน 5 ด้าน นักเรียน'!O162</f>
        <v>มีปัญหา</v>
      </c>
      <c r="L162" s="121" t="e">
        <f>'ประเมิน 5 ด้าน นักเรียน'!Q162</f>
        <v>#VALUE!</v>
      </c>
      <c r="M162" s="126" t="str">
        <f>'ประเมิน 5 ด้าน นักเรียน'!S162</f>
        <v>มีจุดแข็ง</v>
      </c>
    </row>
    <row r="163" spans="1:13" ht="21.95" customHeight="1" x14ac:dyDescent="0.5">
      <c r="A163" s="51" t="str">
        <f>นักเรียนประเมิน!A163</f>
        <v>160</v>
      </c>
      <c r="B163" s="51">
        <f>นักเรียนประเมิน!B163</f>
        <v>0</v>
      </c>
      <c r="C163" s="51">
        <f>นักเรียนประเมิน!C163</f>
        <v>0</v>
      </c>
      <c r="D163" s="52">
        <f>นักเรียนประเมิน!D163</f>
        <v>0</v>
      </c>
      <c r="E163" s="53">
        <f>นักเรียนประเมิน!E163</f>
        <v>0</v>
      </c>
      <c r="F163" s="54">
        <f>นักเรียนประเมิน!F163</f>
        <v>0</v>
      </c>
      <c r="G163" s="126" t="str">
        <f>ครูประเมินนักเรียน!G163</f>
        <v>หญิง</v>
      </c>
      <c r="H163" s="126" t="str">
        <f>'ประเมิน 5 ด้าน นักเรียน'!I163</f>
        <v>มีปัญหา</v>
      </c>
      <c r="I163" s="126" t="str">
        <f>'ประเมิน 5 ด้าน นักเรียน'!K163</f>
        <v>มีปัญหา</v>
      </c>
      <c r="J163" s="126" t="str">
        <f>'ประเมิน 5 ด้าน นักเรียน'!M163</f>
        <v>มีปัญหา</v>
      </c>
      <c r="K163" s="126" t="str">
        <f>'ประเมิน 5 ด้าน นักเรียน'!O163</f>
        <v>มีปัญหา</v>
      </c>
      <c r="L163" s="121" t="e">
        <f>'ประเมิน 5 ด้าน นักเรียน'!Q163</f>
        <v>#VALUE!</v>
      </c>
      <c r="M163" s="126" t="str">
        <f>'ประเมิน 5 ด้าน นักเรียน'!S163</f>
        <v>มีจุดแข็ง</v>
      </c>
    </row>
  </sheetData>
  <mergeCells count="4">
    <mergeCell ref="D3:F3"/>
    <mergeCell ref="A1:G1"/>
    <mergeCell ref="H1:M1"/>
    <mergeCell ref="A2:G2"/>
  </mergeCells>
  <printOptions horizontalCentered="1"/>
  <pageMargins left="0.11811023622047245" right="0.11811023622047245" top="0.98425196850393704" bottom="0.19685039370078741" header="0.51181102362204722" footer="0.19685039370078741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14</vt:i4>
      </vt:variant>
      <vt:variant>
        <vt:lpstr>ช่วงที่มีชื่อ</vt:lpstr>
      </vt:variant>
      <vt:variant>
        <vt:i4>10</vt:i4>
      </vt:variant>
    </vt:vector>
  </HeadingPairs>
  <TitlesOfParts>
    <vt:vector size="24" baseType="lpstr">
      <vt:lpstr>วิธีใช้งาน</vt:lpstr>
      <vt:lpstr>รายชือนักเรียน</vt:lpstr>
      <vt:lpstr>นักเรียนประเมิน</vt:lpstr>
      <vt:lpstr>ครูประเมินนักเรียน</vt:lpstr>
      <vt:lpstr>ผู้ปกครองประเมินนักเรียน</vt:lpstr>
      <vt:lpstr>ประเมิน 5 ด้าน นักเรียน</vt:lpstr>
      <vt:lpstr>ประเมิน 5 ด้านครูที่ปรึกษา</vt:lpstr>
      <vt:lpstr>ประเมิน 5 ด้านผู้ปกครอง</vt:lpstr>
      <vt:lpstr>แปลผลนนักเรียน</vt:lpstr>
      <vt:lpstr>แปลผลครูที่ปรึกษา</vt:lpstr>
      <vt:lpstr>แปลผลผู้ปกครอง</vt:lpstr>
      <vt:lpstr>รายงานการประเมิน SDQ</vt:lpstr>
      <vt:lpstr>กราฟแสดงผล</vt:lpstr>
      <vt:lpstr>รายละเอียดการแปลผล</vt:lpstr>
      <vt:lpstr>ครูประเมินนักเรียน!Print_Titles</vt:lpstr>
      <vt:lpstr>นักเรียนประเมิน!Print_Titles</vt:lpstr>
      <vt:lpstr>'ประเมิน 5 ด้าน นักเรียน'!Print_Titles</vt:lpstr>
      <vt:lpstr>'ประเมิน 5 ด้านครูที่ปรึกษา'!Print_Titles</vt:lpstr>
      <vt:lpstr>'ประเมิน 5 ด้านผู้ปกครอง'!Print_Titles</vt:lpstr>
      <vt:lpstr>แปลผลครูที่ปรึกษา!Print_Titles</vt:lpstr>
      <vt:lpstr>แปลผลนนักเรียน!Print_Titles</vt:lpstr>
      <vt:lpstr>แปลผลผู้ปกครอง!Print_Titles</vt:lpstr>
      <vt:lpstr>ผู้ปกครองประเมินนักเรียน!Print_Titles</vt:lpstr>
      <vt:lpstr>'รายงานการประเมิน SDQ'!Print_Titles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Cattariya inglist</cp:lastModifiedBy>
  <cp:lastPrinted>2022-03-24T10:07:47Z</cp:lastPrinted>
  <dcterms:created xsi:type="dcterms:W3CDTF">2018-07-02T13:54:08Z</dcterms:created>
  <dcterms:modified xsi:type="dcterms:W3CDTF">2025-08-21T10:12:15Z</dcterms:modified>
</cp:coreProperties>
</file>